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ППК 2021" sheetId="1" r:id="rId1"/>
  </sheets>
  <calcPr calcId="125725"/>
</workbook>
</file>

<file path=xl/calcChain.xml><?xml version="1.0" encoding="utf-8"?>
<calcChain xmlns="http://schemas.openxmlformats.org/spreadsheetml/2006/main">
  <c r="G160" i="1"/>
  <c r="G159"/>
  <c r="G158"/>
  <c r="G157"/>
  <c r="G156"/>
  <c r="G155"/>
  <c r="G154"/>
  <c r="G153"/>
  <c r="G152"/>
  <c r="G151"/>
  <c r="G150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6"/>
  <c r="G105"/>
  <c r="G104"/>
  <c r="G103"/>
  <c r="G102"/>
  <c r="G101"/>
  <c r="G100"/>
  <c r="G99"/>
  <c r="G98"/>
  <c r="G97"/>
  <c r="G96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6" s="1"/>
  <c r="A97" s="1"/>
  <c r="A98" s="1"/>
  <c r="A99" s="1"/>
  <c r="A100" s="1"/>
  <c r="A101" s="1"/>
  <c r="A102" s="1"/>
  <c r="A103" s="1"/>
  <c r="A104" s="1"/>
  <c r="A105" s="1"/>
  <c r="A106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50" s="1"/>
  <c r="A151" s="1"/>
  <c r="A152" s="1"/>
  <c r="A153" s="1"/>
  <c r="A154" s="1"/>
  <c r="A155" s="1"/>
  <c r="A156" s="1"/>
  <c r="A157" s="1"/>
  <c r="A158" s="1"/>
  <c r="A159" s="1"/>
  <c r="A160" s="1"/>
  <c r="G12"/>
</calcChain>
</file>

<file path=xl/sharedStrings.xml><?xml version="1.0" encoding="utf-8"?>
<sst xmlns="http://schemas.openxmlformats.org/spreadsheetml/2006/main" count="179" uniqueCount="179">
  <si>
    <t>№    п/п</t>
  </si>
  <si>
    <t>Обозначение, тип, таблица фигур</t>
  </si>
  <si>
    <t>DN</t>
  </si>
  <si>
    <r>
      <t>PN, кгс/см</t>
    </r>
    <r>
      <rPr>
        <b/>
        <vertAlign val="superscript"/>
        <sz val="10"/>
        <color indexed="56"/>
        <rFont val="Times New Roman"/>
        <family val="1"/>
        <charset val="204"/>
      </rPr>
      <t>2</t>
    </r>
  </si>
  <si>
    <t>Цена в рублях, без учета НДС</t>
  </si>
  <si>
    <t>Назначение и область применения</t>
  </si>
  <si>
    <t>Изделие</t>
  </si>
  <si>
    <t>Комплектация (ответные фланцы, шпильки, гайки, прокладки)</t>
  </si>
  <si>
    <t>Изделие + КОФ</t>
  </si>
  <si>
    <r>
      <t xml:space="preserve">    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Клапаны предохранительные  по ТУ 3742-001-12719357-2016. Нормы герметичности затвора -  класс В</t>
    </r>
  </si>
  <si>
    <r>
      <t xml:space="preserve">     </t>
    </r>
    <r>
      <rPr>
        <b/>
        <sz val="10.5"/>
        <color indexed="8"/>
        <rFont val="Times New Roman"/>
        <family val="1"/>
        <charset val="204"/>
      </rPr>
      <t>Клапаны предохранительные пружинные фланцевые из стали 20Л (сталь 20 для СППКР 25-100 17с84нж)  с приспособлением для принудительного открытия.  Климатическое исполнение У1 по ГОСТ 15150-69</t>
    </r>
  </si>
  <si>
    <t>СППК4Р 50-16 (17с6нж)</t>
  </si>
  <si>
    <t xml:space="preserve">Рабочая среда – вода, воздух, пар, аммиак, природный газ, нефть, нефтепродукты, жидкие и газообразные углеводороды и другие среды,в которых скорсть коррозии стали 20Л, 20 не превышает 0,1 мм/год с температурой от минус 40°С до плюс 425°С.   Минимальная температура окру-жающего воздуха при эксплуатации  минус 40°С.
</t>
  </si>
  <si>
    <t>СППК4Р 80-16 (17с6нж)</t>
  </si>
  <si>
    <t>СППК5Р 100-16 (17с6нж)</t>
  </si>
  <si>
    <t>СППК4Р 150-16 (17с6нж)</t>
  </si>
  <si>
    <t>СППК4Р 200-16 (17с17нж)</t>
  </si>
  <si>
    <t>СППК4Р 25-40 (17с25нж)</t>
  </si>
  <si>
    <t>СППК4Р 50-40 (17с21нж)</t>
  </si>
  <si>
    <t>СППК4Р 80-40 (17с21нж)</t>
  </si>
  <si>
    <t>СППК5Р 100-40 (17с21нж)</t>
  </si>
  <si>
    <t>СППК4Р 150-40 (17с21нж)</t>
  </si>
  <si>
    <t>СППК5Р 50-63 (17с16нж)</t>
  </si>
  <si>
    <t>СППК4Р 80-63 (17с89нж)</t>
  </si>
  <si>
    <t>*СППК5Р 100-63 (17с16нж)</t>
  </si>
  <si>
    <t>*СППК5Р 100-63-01 (17с16нж2)</t>
  </si>
  <si>
    <t>СППК4P 25-160 (17с9нж)</t>
  </si>
  <si>
    <t>СППК5Р 50-160 (17с8нж)</t>
  </si>
  <si>
    <t>СППК4Р 80-160 (17с90нж)</t>
  </si>
  <si>
    <t>*СППК5Р 100-160 (17с8нж)</t>
  </si>
  <si>
    <t>*СППК5Р 100-160-01 17с8нж2</t>
  </si>
  <si>
    <t>СППКР 25-100 (17с84нж) (со штуцерным присоединением)</t>
  </si>
  <si>
    <r>
      <t xml:space="preserve">    </t>
    </r>
    <r>
      <rPr>
        <b/>
        <sz val="10.5"/>
        <color indexed="8"/>
        <rFont val="Times New Roman"/>
        <family val="1"/>
        <charset val="204"/>
      </rPr>
      <t>Клапаны предохранительные пружинные фланцевые из стали 20Л (сталь 20 для СППК 25-100 17с81нж) без приспособления для принудительного открытия.   Климатическое исполнение У1 по ГОСТ 15150-69</t>
    </r>
  </si>
  <si>
    <t>СППК4 50-16 (17с7нж)</t>
  </si>
  <si>
    <t>Рабочая среда – вода, воздух, пар, аммиак, природный газ, нефть, нефтепродукты, жидкие и газообразные углеводороды и другие среды,в которых скорсть коррозии стали 20Л, 20 не превышает 0,1 мм/год с температурой от минус 40°С до плюс 425°С. Для PN 16; 40 кгс/см2- хлор жидкий по ГОСТ 6718-93 и газообразный с содержанием влаги не более 0,04%. Минимальная температура окружающего воздуха при эксплуатации минус 40°С.</t>
  </si>
  <si>
    <t>СППК4 80-16 (17с7нж)</t>
  </si>
  <si>
    <t>СППК5 100-16 (17с7нж)</t>
  </si>
  <si>
    <t>СППК4 150-16М (17с7нж)</t>
  </si>
  <si>
    <t>СППК4 200-16 (17с13нж)</t>
  </si>
  <si>
    <t>СППК4 25-40 (17с14нж)</t>
  </si>
  <si>
    <t>СППК4 50-40 (17с23нж)</t>
  </si>
  <si>
    <t>СППК4 80-40 (17с23нж)</t>
  </si>
  <si>
    <t>СППК5 100-40 (17с23нж)</t>
  </si>
  <si>
    <t>СППК4 150-40М (17с23нж)</t>
  </si>
  <si>
    <t>СППК5 50-63 (17с16нж1)</t>
  </si>
  <si>
    <t>СППК4 80-63 (17с85нж)</t>
  </si>
  <si>
    <t>*СППК5 100-63 (17с16нж1)</t>
  </si>
  <si>
    <t>*СППК5100-63-01   17с16нж3</t>
  </si>
  <si>
    <t>СППК4 25-160 (17с9нж1)</t>
  </si>
  <si>
    <t>СППК5 50-160 (17с8нж1)</t>
  </si>
  <si>
    <t>СППК4 80-160 (17с80нж)</t>
  </si>
  <si>
    <t>*СППК5 100-160 (17с8нж1)</t>
  </si>
  <si>
    <t>*СППК5 100-160-01 17с8нж3</t>
  </si>
  <si>
    <t>СППК 25-100 (17с81нж) (со штуцерным присоединением)</t>
  </si>
  <si>
    <r>
      <t xml:space="preserve">   </t>
    </r>
    <r>
      <rPr>
        <b/>
        <sz val="10.5"/>
        <color indexed="8"/>
        <rFont val="Times New Roman"/>
        <family val="1"/>
        <charset val="204"/>
      </rPr>
      <t>Клапаны предохранительные пружинные фланцевые из стали 20ГЛ (сталь 09Г2С для СППКР 25-100 ХЛ1 17лс84нж) с приспособлением для принудительного открытия.  Климатическое исполнение ХЛ1 по ГОСТ 15150-69</t>
    </r>
  </si>
  <si>
    <t>СППК4Р 50-16 ХЛ1 (17лс17нж)</t>
  </si>
  <si>
    <t xml:space="preserve">Рабочая среда - вода, воздух, пар,  аммиак, природный газ, нефтепродукты,  жидкие и газообразные нефтехимические продукты и другие среды, в которых скорость коррозии стали 20ГЛ, 09Г2С не превышает 01 мм/год с температурой от минус 60°С до плюс 425°С.  Минимальная температура окружающего воздуха при эксплуатации минус 60°С </t>
  </si>
  <si>
    <t>СППК4Р 80-16 ХЛ1 (17лс17нж)</t>
  </si>
  <si>
    <t>СППК5Р 100-16 ХЛ1 (17лс6нж)</t>
  </si>
  <si>
    <t>СППК4Р 150-16 ХЛ1 (17лс6нж)</t>
  </si>
  <si>
    <t>СППК4Р 200-16 ХЛ1   17лс17нж</t>
  </si>
  <si>
    <t>СППК4Р 25-40 ХЛ1 (17лс25нж)</t>
  </si>
  <si>
    <t>СППК4Р 50-40 ХЛ1 (17лс25нж)</t>
  </si>
  <si>
    <t>СППК4Р 80-40 ХЛ1 (17лс25нж)</t>
  </si>
  <si>
    <t>СППК5Р 100-40 ХЛ1 (17лс25нж)</t>
  </si>
  <si>
    <t>СППК4Р 150-40 ХЛ1 (17лс21нж)</t>
  </si>
  <si>
    <t>СППК5Р 50-63 ХЛ1 (17лс89нж)</t>
  </si>
  <si>
    <t>СППК4Р 80-63 ХЛ1 (17лс89нж)</t>
  </si>
  <si>
    <t>*СППК5Р 100-63 ХЛ1 (17лс16нж)</t>
  </si>
  <si>
    <t>*СППК5Р 100-63-01 ХЛ1 (17лс16нж2)</t>
  </si>
  <si>
    <t>СППК4Р 25-160 ХЛ1 (17с9нж)</t>
  </si>
  <si>
    <t>СППК5Р 50-160 ХЛ1 (17лс90нж)</t>
  </si>
  <si>
    <t>СППК4Р 80-160 ХЛ1 (17лс90нж)</t>
  </si>
  <si>
    <t>*СППК5Р 100-160 ХЛ1 (17лс8нж)</t>
  </si>
  <si>
    <t>*СППК5Р 100-160-01 ХЛ1 (17лс8нж2)</t>
  </si>
  <si>
    <t>СППКР 25-100 ХЛ1 (17лс84нж) (со штуцерным присоединением)</t>
  </si>
  <si>
    <t xml:space="preserve"> Клапаны предохранительные пружинные фланцевые из стали 20ГЛ (сталь 09Г2С для СППК 25-100 ХЛ1 17лс84нж)  без приспособления для принудительного открытия. Климатическое исполнение ХЛ1 по ГОСТ 15150-69</t>
  </si>
  <si>
    <t>СППК4 50-16 ХЛ1 (17лс13нж)</t>
  </si>
  <si>
    <t xml:space="preserve">Рабочая среда - вода, воздух, пар,  аммиак, природный газ, нефтепродукты,  жидкие и газообразные нефтехимические продукты и другие среды, в которых скорость коррозии стали 20ГЛ, 09Г2С не превышает 01 мм/год с температурой от минус 60°С до плюс 425°С. Для PN 16; 40 кгс/см2- хлор жидкий по ГОСТ 6718-93 и газообразный с содержанием влаги не более 0,04%. Минимальная температура окружающего воздуха при эксплуатации минус 60°С </t>
  </si>
  <si>
    <t>СППК4 80-16 ХЛ1 (17лс13нж)</t>
  </si>
  <si>
    <t>СППК5 100-16 ХЛ1 (17лс7нж)</t>
  </si>
  <si>
    <t>СППК4 150-16 ХЛ1 (17лс7нж)</t>
  </si>
  <si>
    <t>СППК4 200-16 ХЛ1 (17лс13нж)</t>
  </si>
  <si>
    <t>СППК4 25-40 ХЛ1 (17лс14нж)</t>
  </si>
  <si>
    <t>СППК4 50-40 ХЛ1 (17лс14нж)</t>
  </si>
  <si>
    <t>СППК4 80-40 ХЛ1 (17лс14нж)</t>
  </si>
  <si>
    <t>СППК5 100-40 ХЛ1 (17лс23нж)</t>
  </si>
  <si>
    <t>СППК4 150-40 ХЛ1 (17лс23нж)</t>
  </si>
  <si>
    <t>СППК5 50-63 ХЛ1 (17лс85нж)</t>
  </si>
  <si>
    <t>СППК4 80-63 ХЛ1 (17лс85нж)</t>
  </si>
  <si>
    <t>*СППК5 100-63 ХЛ1 (17лс16нж1)</t>
  </si>
  <si>
    <t>*СППК5 100-63-01 ХЛ1  17лс16нж3</t>
  </si>
  <si>
    <t>СППК4 25-160 ХЛ1 (17с9нж1)</t>
  </si>
  <si>
    <t>СППК5 50-160 ХЛ1 (17лс80нж)</t>
  </si>
  <si>
    <t>СППК4 80-160 ХЛ1 (17лс80нж)</t>
  </si>
  <si>
    <t>*СППК5 100-160 ХЛ1 (17лс8нж1)</t>
  </si>
  <si>
    <t>*СППК5 100-160-01 ХЛ1 (17лс8нж3)</t>
  </si>
  <si>
    <t>СППК 25-100 ХЛ1 (17лс81нж) (со штуцерным присоединением)</t>
  </si>
  <si>
    <t>Клапаны предохранительные пружинные фланцевые из стали 20ГЛ с сильфонным уплотнением штока, уравновешенного типа. 
Климатическое исполнение ХЛ1 по ГОСТ 15150-69</t>
  </si>
  <si>
    <t>СППК4С 150-16ХЛ1 (17лс7нж)</t>
  </si>
  <si>
    <t xml:space="preserve">Рабочая среда - вода, воздух, пар,  аммиак, природный газ, нефтепродукты,  жидкие и газообразные нефтехимические продукты и другие среды, в которых скорость коррозии стали 20ГЛ, 09Г2С не превышает 01 мм/год с температурой от минус 110°С до плюс 425°С. Для PN 16; 40 кгс/см2- хлор жидкий по ГОСТ 6718-93 и газообразный с содержанием влаги не более 0,04%. Минимальная температура окружающего воздуха при эксплуатации минус 60°С </t>
  </si>
  <si>
    <t>СППК4С 200-16ХЛ1 (17лс13нж)</t>
  </si>
  <si>
    <t>СППК4С 25-40 ХЛ1 (17лс14нж)</t>
  </si>
  <si>
    <t>СППК4С 50-40 ХЛ1 (17лс14нж)</t>
  </si>
  <si>
    <t>СППК4С 80-40 ХЛ1 (17лс14нж)</t>
  </si>
  <si>
    <t>СППК5С 100-40 ХЛ1 (17лс23нж)</t>
  </si>
  <si>
    <t>СППК4С 150-40 ХЛ1 (17лс23нж)</t>
  </si>
  <si>
    <t>СППК5С 50-63 ХЛ1 (17лс16нж)</t>
  </si>
  <si>
    <t>СППК5С 100-63 ХЛ1 (17лс16нж3)</t>
  </si>
  <si>
    <t>СППК5С 50-160 ХЛ1 (17лс8нж)</t>
  </si>
  <si>
    <t>СППК5С 100-160 ХЛ1 (17лс8нж1)</t>
  </si>
  <si>
    <t>СППК4Р 50-16 УХЛ1 (17нж17нж)</t>
  </si>
  <si>
    <t xml:space="preserve">Рабочая среда – агрессивная, по отношению к которой применяемые материалы коррозионностойкие - вода, воздух, пар, аммиак, природный газ влажный, нефтепродукты, среды содержащие сероводород до 0,1 %, жидкие и газообразные углеводороды, нефтехимические продукты и другие среды, в которых скорость коррозии стали 12Х18Н9ТЛ, 12Х18Н10Т не превышает 0,1 мм/год с температурой от минус 60°С до плюс 600°С. Минимальная температура окружающего воздуха при эксплуатации минус 60°С.
</t>
  </si>
  <si>
    <t>СППК4Р 80-16 УХЛ1 (17нж17нж)</t>
  </si>
  <si>
    <t>СППК5Р 100-16 УХЛ1 (17нж6нж)</t>
  </si>
  <si>
    <t>СППК4Р 150-16 УХЛ1 (17нж6нж)</t>
  </si>
  <si>
    <t>СППК4Р 200-16 УХЛ1 (17нж17нж)</t>
  </si>
  <si>
    <t>СППК4Р 25-40 УХЛ1 (17нж25нж)</t>
  </si>
  <si>
    <t>СППК4Р 50-40 УХЛ1 (17нж25нж)</t>
  </si>
  <si>
    <t>СППК4Р 80-40 УХЛ1 (17нж25нж)</t>
  </si>
  <si>
    <t>СППК5Р 100-40 УХЛ1 (17нж25нж)</t>
  </si>
  <si>
    <t>СППК4Р 150-40 УХЛ1 (17нж21нж)</t>
  </si>
  <si>
    <t>СППК5Р 50-63нж (17нж16нж)</t>
  </si>
  <si>
    <t>СППК4Р 80-63 УХЛ1 (17нж89нж)</t>
  </si>
  <si>
    <t>*СППК5Р 100-63нж (17нж16нж)</t>
  </si>
  <si>
    <t>*СППК5Р 100-63нж1 (17нж16нж2)</t>
  </si>
  <si>
    <t>СППК4Р 25-160нж (17нж9нж)</t>
  </si>
  <si>
    <t>СППК5Р 50-160нж (17нж8нж)</t>
  </si>
  <si>
    <t>СППК4Р 80-160 УХЛ1 (17нж90нж)</t>
  </si>
  <si>
    <t>*СППК5Р 100-160нж (17нж8нж)</t>
  </si>
  <si>
    <t>*СППК5Р 100-160нж1 (17нж8нж2)</t>
  </si>
  <si>
    <t>СППКР 25-100УХЛ1 (17нж84нж) (со штуцерным присоединением)</t>
  </si>
  <si>
    <t>СППК4 50-16 УХЛ1 (17нж13нж)</t>
  </si>
  <si>
    <t>Рабочая среда – агрессивная, по отношению к которой применяемые материалы коррозионностойкие - вода, воздух, пар, аммиак, природный газ влажный, нефтепродукты, среды содержащие сероводород до 0,1 %, жидкие и газообразные углеводороды, нефтехимические продукты и другие среды, в которых скорость коррозии стали 12Х18Н9ТЛ, 12Х18Н10Т не превышает 0,1 мм/год с температурой от минус 60°С до плюс 600°С. Для PN 16; 40 кгс/см2- хлор жидкий по ГОСТ 6718-93 и газообразный с содержанием влаги не более 0,04%. Минимальная температура окружающего воздуха при эксплуатации минус 60°С.</t>
  </si>
  <si>
    <t>СППК4 80-16 УХЛ1 (17нж13нж)</t>
  </si>
  <si>
    <t>СППК5 100-16 УХЛ1 (17нж7нж)</t>
  </si>
  <si>
    <t>СППК4 150-16 УХЛ1 (17нж7нж)</t>
  </si>
  <si>
    <t>СППК4 200-16 УХЛ1 (17нж13нж)</t>
  </si>
  <si>
    <t>СППК4 25-40 УХЛ1 (17нж14нж)</t>
  </si>
  <si>
    <t>СППК4 50-40 УХЛ1 (17нж14нж)</t>
  </si>
  <si>
    <t>СППК4 80-40 УХЛ1 (17нж14нж)</t>
  </si>
  <si>
    <t>СППК5 100-40 УХЛ1 (17нж23нж)</t>
  </si>
  <si>
    <t>СППК4 150-40 УХЛ1 (17нж23нж)</t>
  </si>
  <si>
    <t>СППК5 50-63нж (17нж16нж1)</t>
  </si>
  <si>
    <t>СППК4 80-63 УХЛ1 (17нж85нж)</t>
  </si>
  <si>
    <t>*СППК5 100-63нж (17нж16нж1)</t>
  </si>
  <si>
    <t>*СППК5 100-63нж1 (17нж16нж3)</t>
  </si>
  <si>
    <t>СППК4 25-160нж (17нж9нж1)</t>
  </si>
  <si>
    <t>СППК5 50-160нж (17нж8нж1)</t>
  </si>
  <si>
    <t>СППК4 80-160 УХЛ1 (17нж80нж)</t>
  </si>
  <si>
    <t>*СППК5 100-160нж (17нж8нж1)</t>
  </si>
  <si>
    <t>*СППК5 100-160нж1 (17нж8нж3)</t>
  </si>
  <si>
    <t>СППК 25-100 УХЛ1 (17нж81нж) (со штуцерным присоединением)</t>
  </si>
  <si>
    <t>Клапаны предохранительные пружинные фланцевые из стали 12Х18Н9ТЛ с сильфонным уплотнением штока, уравновешенного типа. 
Климатическое исполнение УХЛ1 по ГОСТ 15150-69</t>
  </si>
  <si>
    <t>СППК4С 150-16нж (17нж7нж1)</t>
  </si>
  <si>
    <t>Жидкие и газообразные среды, неагрессивные к материалу деталей клапана с температурой от минус 110°С до плюс 600°С. Для PN 16; 40 кгс/см2- хлор жидкий по ГОСТ 6718-93 и газообразный с содержанием влаги не более 0,04%. Минимальная температура окружающего воздуха при эксплуатации минус 60°С.</t>
  </si>
  <si>
    <t>СППК4С 200-16нж (17нж13нж1)</t>
  </si>
  <si>
    <t>СППК4С 25-40нж (17нж14нж1)</t>
  </si>
  <si>
    <t>СППК4С 50-40нж (17нж14нж1)</t>
  </si>
  <si>
    <t>СППК4С 80-40нж (17нж14нж1)</t>
  </si>
  <si>
    <t>СППК5С 100-40нж (17нж23нж1)</t>
  </si>
  <si>
    <t>СППК4С 150-40нж (17нж23нж1)</t>
  </si>
  <si>
    <t>СППК5С 50-63нж (17нж16нж1)</t>
  </si>
  <si>
    <t>СППК5С 100-63нж (17нж16нж1)</t>
  </si>
  <si>
    <t>СППК5С 50-160нж (17нж8нж1)</t>
  </si>
  <si>
    <t>СППК5С 100-160нж (17нж8нж1)</t>
  </si>
  <si>
    <r>
      <t>*Клапан СППК5Р 100-63-d</t>
    </r>
    <r>
      <rPr>
        <i/>
        <vertAlign val="subscript"/>
        <sz val="10"/>
        <color indexed="8"/>
        <rFont val="Times New Roman"/>
        <family val="1"/>
        <charset val="204"/>
      </rPr>
      <t>c</t>
    </r>
    <r>
      <rPr>
        <i/>
        <sz val="10"/>
        <color indexed="8"/>
        <rFont val="Times New Roman"/>
        <family val="1"/>
        <charset val="204"/>
      </rPr>
      <t>-63мм; СППК5Р 100-63-01-d</t>
    </r>
    <r>
      <rPr>
        <i/>
        <vertAlign val="subscript"/>
        <sz val="10"/>
        <color indexed="8"/>
        <rFont val="Times New Roman"/>
        <family val="1"/>
        <charset val="204"/>
      </rPr>
      <t>с</t>
    </r>
    <r>
      <rPr>
        <i/>
        <sz val="10"/>
        <color indexed="8"/>
        <rFont val="Times New Roman"/>
        <family val="1"/>
        <charset val="204"/>
      </rPr>
      <t>-72мм;</t>
    </r>
  </si>
  <si>
    <r>
      <t xml:space="preserve">                </t>
    </r>
    <r>
      <rPr>
        <i/>
        <sz val="10"/>
        <color indexed="8"/>
        <rFont val="Times New Roman"/>
        <family val="1"/>
        <charset val="204"/>
      </rPr>
      <t>СППК5Р 100-160-d</t>
    </r>
    <r>
      <rPr>
        <i/>
        <vertAlign val="subscript"/>
        <sz val="10"/>
        <color indexed="8"/>
        <rFont val="Times New Roman"/>
        <family val="1"/>
        <charset val="204"/>
      </rPr>
      <t>c</t>
    </r>
    <r>
      <rPr>
        <i/>
        <sz val="10"/>
        <color indexed="8"/>
        <rFont val="Times New Roman"/>
        <family val="1"/>
        <charset val="204"/>
      </rPr>
      <t>-48 мм; СППК5Р 100-160-01-d</t>
    </r>
    <r>
      <rPr>
        <i/>
        <vertAlign val="subscript"/>
        <sz val="10"/>
        <color indexed="8"/>
        <rFont val="Times New Roman"/>
        <family val="1"/>
        <charset val="204"/>
      </rPr>
      <t>c</t>
    </r>
    <r>
      <rPr>
        <i/>
        <sz val="10"/>
        <color indexed="8"/>
        <rFont val="Times New Roman"/>
        <family val="1"/>
        <charset val="204"/>
      </rPr>
      <t>-56мм.</t>
    </r>
  </si>
  <si>
    <r>
      <t>1. При заказе клапанов необходимо указывать наименование изделия, обозначение, размер номинальный (диаметр условный) (DN), номинальное (условное) давление (PN, кгс/см</t>
    </r>
    <r>
      <rPr>
        <b/>
        <i/>
        <vertAlign val="superscript"/>
        <sz val="10"/>
        <color indexed="8"/>
        <rFont val="Times New Roman"/>
        <family val="1"/>
        <charset val="204"/>
      </rPr>
      <t>2</t>
    </r>
    <r>
      <rPr>
        <b/>
        <i/>
        <sz val="10"/>
        <color indexed="8"/>
        <rFont val="Times New Roman"/>
        <family val="1"/>
        <charset val="204"/>
      </rPr>
      <t>), давление настройки клапана (Р</t>
    </r>
    <r>
      <rPr>
        <b/>
        <i/>
        <vertAlign val="subscript"/>
        <sz val="10"/>
        <color indexed="8"/>
        <rFont val="Times New Roman"/>
        <family val="1"/>
        <charset val="204"/>
      </rPr>
      <t>н</t>
    </r>
    <r>
      <rPr>
        <b/>
        <i/>
        <sz val="10"/>
        <color indexed="8"/>
        <rFont val="Times New Roman"/>
        <family val="1"/>
        <charset val="204"/>
      </rPr>
      <t>, кгс/см</t>
    </r>
    <r>
      <rPr>
        <b/>
        <i/>
        <vertAlign val="superscript"/>
        <sz val="10"/>
        <color indexed="8"/>
        <rFont val="Times New Roman"/>
        <family val="1"/>
        <charset val="204"/>
      </rPr>
      <t>2</t>
    </r>
    <r>
      <rPr>
        <b/>
        <i/>
        <sz val="10"/>
        <color indexed="8"/>
        <rFont val="Times New Roman"/>
        <family val="1"/>
        <charset val="204"/>
      </rPr>
      <t>) или номер пружины (при этом клапан будет настроен на минимальное давление в соответствии параметрам данной пружины), исполнение по материалу и необходимость устройства для ручного открывания, параметры рабочей среды (максимальную, минимальную температуры и т.д.). При заказе клапанов для районов с холодным климатом необходимо выбирать  соответствующие модели клапанов.</t>
    </r>
  </si>
  <si>
    <t xml:space="preserve">Старший менеджер по продажам </t>
  </si>
  <si>
    <t>А.И. Ботов</t>
  </si>
  <si>
    <t xml:space="preserve">Цены указаны только для России. </t>
  </si>
  <si>
    <t>Для СНГ цена + 15% НДС - 0%</t>
  </si>
  <si>
    <t>Официальный сайт: http://ufabaz.ru</t>
  </si>
  <si>
    <t>E-mail:  ufabaz@yandex.ru</t>
  </si>
  <si>
    <t>Адрес: 450105, РБ, г. Уфа, ул. Б. Бикбая, д. 23/2 офис 144</t>
  </si>
  <si>
    <t>Клапаны предохранительные пружинные фланцевые из стали 12Х18Н9ТЛ (сталь 12Х18Н9Т для СППКР 25-100 УХЛ1 17нж84нж) с приспособлением для принудительного открытия. Климатическое исполнение УХЛ1 по ГОСТ 15150-69</t>
  </si>
  <si>
    <t xml:space="preserve">Клапаны предохранительные пружинные фланцевые из стали 12Х18Н9ТЛ (сталь 12Х18Н9Т для СППК 25-100 УХЛ1 17нж81нж)                                                                                                       без приспособления для принудительного открытия. Климатическое исполнение УХЛ1 по ГОСТ 15150-69      </t>
  </si>
  <si>
    <t>Телефон отдела поставок: +7 987 254-51-86 WhatsApp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</si>
</sst>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4"/>
      <color rgb="FFFF0000"/>
      <name val="Arial Cyr"/>
      <charset val="204"/>
    </font>
    <font>
      <sz val="11"/>
      <color indexed="8"/>
      <name val="Times New Roman"/>
      <family val="1"/>
      <charset val="204"/>
    </font>
    <font>
      <b/>
      <i/>
      <sz val="14"/>
      <name val="Cambria"/>
      <family val="1"/>
      <charset val="204"/>
      <scheme val="major"/>
    </font>
    <font>
      <sz val="10"/>
      <color indexed="8"/>
      <name val="Times New Roman"/>
      <family val="1"/>
    </font>
    <font>
      <b/>
      <sz val="10"/>
      <color indexed="56"/>
      <name val="Times New Roman"/>
      <family val="1"/>
      <charset val="204"/>
    </font>
    <font>
      <b/>
      <vertAlign val="superscript"/>
      <sz val="10"/>
      <color indexed="56"/>
      <name val="Times New Roman"/>
      <family val="1"/>
      <charset val="204"/>
    </font>
    <font>
      <b/>
      <i/>
      <sz val="10"/>
      <color indexed="6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  <charset val="204"/>
    </font>
    <font>
      <b/>
      <sz val="10.5"/>
      <color indexed="56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</font>
    <font>
      <b/>
      <sz val="11"/>
      <color indexed="56"/>
      <name val="Times New Roman"/>
      <family val="1"/>
      <charset val="204"/>
    </font>
    <font>
      <b/>
      <i/>
      <sz val="12"/>
      <color indexed="60"/>
      <name val="Times New Roman"/>
      <family val="1"/>
      <charset val="204"/>
    </font>
    <font>
      <sz val="11"/>
      <color indexed="8"/>
      <name val="Arial Cyr"/>
      <charset val="204"/>
    </font>
    <font>
      <sz val="10.5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vertAlign val="subscript"/>
      <sz val="10"/>
      <color indexed="8"/>
      <name val="Times New Roman"/>
      <family val="1"/>
      <charset val="204"/>
    </font>
    <font>
      <b/>
      <i/>
      <sz val="10"/>
      <color indexed="5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vertAlign val="superscript"/>
      <sz val="10"/>
      <color indexed="8"/>
      <name val="Times New Roman"/>
      <family val="1"/>
      <charset val="204"/>
    </font>
    <font>
      <b/>
      <i/>
      <vertAlign val="subscript"/>
      <sz val="10"/>
      <color indexed="8"/>
      <name val="Times New Roman"/>
      <family val="1"/>
      <charset val="204"/>
    </font>
    <font>
      <sz val="14"/>
      <color indexed="8"/>
      <name val="Times New Roman"/>
      <family val="1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u/>
      <sz val="14"/>
      <color rgb="FFFF0000"/>
      <name val="Arial Cyr"/>
      <charset val="204"/>
    </font>
    <font>
      <b/>
      <sz val="14"/>
      <color indexed="8"/>
      <name val="Calibri"/>
      <family val="2"/>
      <charset val="204"/>
    </font>
    <font>
      <sz val="9"/>
      <color indexed="8"/>
      <name val="Times New Roman"/>
      <family val="1"/>
    </font>
    <font>
      <b/>
      <sz val="12"/>
      <color rgb="FFFF0000"/>
      <name val="Times New Roman"/>
      <family val="1"/>
      <charset val="204"/>
    </font>
    <font>
      <b/>
      <sz val="12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left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3" fontId="10" fillId="0" borderId="3" xfId="0" applyNumberFormat="1" applyFont="1" applyFill="1" applyBorder="1" applyAlignment="1" applyProtection="1">
      <alignment horizontal="center" vertical="center" wrapText="1"/>
    </xf>
    <xf numFmtId="3" fontId="19" fillId="0" borderId="3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17" fillId="0" borderId="3" xfId="0" applyFont="1" applyFill="1" applyBorder="1" applyAlignment="1">
      <alignment wrapText="1"/>
    </xf>
    <xf numFmtId="0" fontId="18" fillId="0" borderId="3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vertical="top" wrapText="1"/>
    </xf>
    <xf numFmtId="0" fontId="18" fillId="0" borderId="3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vertical="center" wrapText="1"/>
    </xf>
    <xf numFmtId="0" fontId="16" fillId="0" borderId="7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/>
    </xf>
    <xf numFmtId="0" fontId="16" fillId="0" borderId="1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31" fillId="0" borderId="0" xfId="0" applyFont="1" applyFill="1" applyBorder="1" applyAlignment="1" applyProtection="1"/>
    <xf numFmtId="3" fontId="30" fillId="0" borderId="0" xfId="0" applyNumberFormat="1" applyFont="1" applyFill="1" applyBorder="1" applyAlignment="1" applyProtection="1">
      <alignment horizontal="right"/>
    </xf>
    <xf numFmtId="0" fontId="30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vertical="center"/>
    </xf>
    <xf numFmtId="3" fontId="32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3" fontId="5" fillId="0" borderId="7" xfId="0" applyNumberFormat="1" applyFont="1" applyFill="1" applyBorder="1" applyAlignment="1" applyProtection="1">
      <alignment horizontal="center" vertical="center" wrapText="1"/>
    </xf>
    <xf numFmtId="3" fontId="5" fillId="0" borderId="13" xfId="0" applyNumberFormat="1" applyFont="1" applyFill="1" applyBorder="1" applyAlignment="1" applyProtection="1">
      <alignment horizontal="center" vertical="center" wrapText="1"/>
    </xf>
    <xf numFmtId="3" fontId="8" fillId="0" borderId="7" xfId="0" applyNumberFormat="1" applyFont="1" applyFill="1" applyBorder="1" applyAlignment="1" applyProtection="1">
      <alignment horizontal="center" vertical="center" wrapText="1"/>
    </xf>
    <xf numFmtId="3" fontId="8" fillId="0" borderId="13" xfId="0" applyNumberFormat="1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wrapText="1"/>
    </xf>
    <xf numFmtId="0" fontId="21" fillId="0" borderId="5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0" fontId="21" fillId="0" borderId="6" xfId="0" applyFont="1" applyFill="1" applyBorder="1" applyAlignment="1">
      <alignment horizont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left" vertical="center" indent="3"/>
    </xf>
    <xf numFmtId="0" fontId="24" fillId="0" borderId="15" xfId="0" applyFont="1" applyFill="1" applyBorder="1" applyAlignment="1" applyProtection="1">
      <alignment horizontal="left" vertical="center" indent="3"/>
    </xf>
    <xf numFmtId="0" fontId="22" fillId="0" borderId="8" xfId="0" applyFont="1" applyFill="1" applyBorder="1" applyAlignment="1" applyProtection="1">
      <alignment horizontal="left" vertical="center" indent="3"/>
    </xf>
    <xf numFmtId="0" fontId="26" fillId="0" borderId="0" xfId="0" applyFont="1" applyFill="1" applyBorder="1" applyAlignment="1" applyProtection="1">
      <alignment horizontal="left" vertical="center" indent="2"/>
    </xf>
    <xf numFmtId="0" fontId="6" fillId="0" borderId="0" xfId="0" applyFont="1" applyFill="1" applyBorder="1" applyAlignment="1" applyProtection="1">
      <alignment horizontal="left" vertical="center" indent="2"/>
    </xf>
    <xf numFmtId="0" fontId="26" fillId="0" borderId="11" xfId="0" applyFont="1" applyFill="1" applyBorder="1" applyAlignment="1" applyProtection="1">
      <alignment horizontal="left" vertical="center" indent="2"/>
    </xf>
    <xf numFmtId="0" fontId="27" fillId="0" borderId="0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0" fontId="22" fillId="0" borderId="11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3" fontId="35" fillId="0" borderId="3" xfId="0" applyNumberFormat="1" applyFont="1" applyFill="1" applyBorder="1" applyAlignment="1" applyProtection="1">
      <alignment horizontal="center" vertical="center" wrapText="1"/>
    </xf>
    <xf numFmtId="3" fontId="36" fillId="0" borderId="4" xfId="0" applyNumberFormat="1" applyFont="1" applyFill="1" applyBorder="1" applyAlignment="1" applyProtection="1">
      <alignment horizontal="center" vertical="center"/>
    </xf>
    <xf numFmtId="3" fontId="36" fillId="0" borderId="5" xfId="0" applyNumberFormat="1" applyFont="1" applyFill="1" applyBorder="1" applyAlignment="1" applyProtection="1">
      <alignment horizontal="center" vertical="center"/>
    </xf>
    <xf numFmtId="3" fontId="36" fillId="0" borderId="6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30" fillId="0" borderId="1" xfId="0" applyFont="1" applyFill="1" applyBorder="1" applyAlignment="1" applyProtection="1"/>
    <xf numFmtId="0" fontId="37" fillId="0" borderId="0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39160</xdr:colOff>
      <xdr:row>1</xdr:row>
      <xdr:rowOff>140758</xdr:rowOff>
    </xdr:from>
    <xdr:to>
      <xdr:col>3</xdr:col>
      <xdr:colOff>302850</xdr:colOff>
      <xdr:row>4</xdr:row>
      <xdr:rowOff>21167</xdr:rowOff>
    </xdr:to>
    <xdr:pic>
      <xdr:nvPicPr>
        <xdr:cNvPr id="2" name="Рисунок 3" descr="logo_main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60" y="384175"/>
          <a:ext cx="356569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"/>
  <sheetViews>
    <sheetView tabSelected="1" topLeftCell="A13" zoomScale="90" zoomScaleNormal="90" workbookViewId="0">
      <selection activeCell="K7" sqref="K7"/>
    </sheetView>
  </sheetViews>
  <sheetFormatPr defaultRowHeight="15.75"/>
  <cols>
    <col min="1" max="1" width="8" style="1" customWidth="1"/>
    <col min="2" max="2" width="32.28515625" style="24" customWidth="1"/>
    <col min="3" max="4" width="9.42578125" style="25" customWidth="1"/>
    <col min="5" max="5" width="15.140625" style="2" customWidth="1"/>
    <col min="6" max="6" width="17" style="26" customWidth="1"/>
    <col min="7" max="7" width="10.140625" style="26" customWidth="1"/>
    <col min="8" max="8" width="18.85546875" style="27" customWidth="1"/>
    <col min="9" max="9" width="11.7109375" style="2" customWidth="1"/>
    <col min="10" max="10" width="5.85546875" style="2" customWidth="1"/>
    <col min="11" max="11" width="21.42578125" style="2" customWidth="1"/>
    <col min="12" max="12" width="21.7109375" style="2" customWidth="1"/>
    <col min="13" max="13" width="20.42578125" style="2" customWidth="1"/>
    <col min="14" max="15" width="8.5703125" style="2" customWidth="1"/>
    <col min="16" max="17" width="9.140625" style="2"/>
    <col min="18" max="256" width="9.140625" style="1"/>
    <col min="257" max="257" width="8" style="1" customWidth="1"/>
    <col min="258" max="258" width="39.140625" style="1" customWidth="1"/>
    <col min="259" max="259" width="10.5703125" style="1" customWidth="1"/>
    <col min="260" max="260" width="9.42578125" style="1" customWidth="1"/>
    <col min="261" max="261" width="15.140625" style="1" customWidth="1"/>
    <col min="262" max="262" width="23" style="1" customWidth="1"/>
    <col min="263" max="263" width="17.140625" style="1" customWidth="1"/>
    <col min="264" max="264" width="30.7109375" style="1" customWidth="1"/>
    <col min="265" max="265" width="18.7109375" style="1" customWidth="1"/>
    <col min="266" max="266" width="5.85546875" style="1" customWidth="1"/>
    <col min="267" max="267" width="21.42578125" style="1" customWidth="1"/>
    <col min="268" max="268" width="21.7109375" style="1" customWidth="1"/>
    <col min="269" max="269" width="20.42578125" style="1" customWidth="1"/>
    <col min="270" max="271" width="8.5703125" style="1" customWidth="1"/>
    <col min="272" max="512" width="9.140625" style="1"/>
    <col min="513" max="513" width="8" style="1" customWidth="1"/>
    <col min="514" max="514" width="39.140625" style="1" customWidth="1"/>
    <col min="515" max="515" width="10.5703125" style="1" customWidth="1"/>
    <col min="516" max="516" width="9.42578125" style="1" customWidth="1"/>
    <col min="517" max="517" width="15.140625" style="1" customWidth="1"/>
    <col min="518" max="518" width="23" style="1" customWidth="1"/>
    <col min="519" max="519" width="17.140625" style="1" customWidth="1"/>
    <col min="520" max="520" width="30.7109375" style="1" customWidth="1"/>
    <col min="521" max="521" width="18.7109375" style="1" customWidth="1"/>
    <col min="522" max="522" width="5.85546875" style="1" customWidth="1"/>
    <col min="523" max="523" width="21.42578125" style="1" customWidth="1"/>
    <col min="524" max="524" width="21.7109375" style="1" customWidth="1"/>
    <col min="525" max="525" width="20.42578125" style="1" customWidth="1"/>
    <col min="526" max="527" width="8.5703125" style="1" customWidth="1"/>
    <col min="528" max="768" width="9.140625" style="1"/>
    <col min="769" max="769" width="8" style="1" customWidth="1"/>
    <col min="770" max="770" width="39.140625" style="1" customWidth="1"/>
    <col min="771" max="771" width="10.5703125" style="1" customWidth="1"/>
    <col min="772" max="772" width="9.42578125" style="1" customWidth="1"/>
    <col min="773" max="773" width="15.140625" style="1" customWidth="1"/>
    <col min="774" max="774" width="23" style="1" customWidth="1"/>
    <col min="775" max="775" width="17.140625" style="1" customWidth="1"/>
    <col min="776" max="776" width="30.7109375" style="1" customWidth="1"/>
    <col min="777" max="777" width="18.7109375" style="1" customWidth="1"/>
    <col min="778" max="778" width="5.85546875" style="1" customWidth="1"/>
    <col min="779" max="779" width="21.42578125" style="1" customWidth="1"/>
    <col min="780" max="780" width="21.7109375" style="1" customWidth="1"/>
    <col min="781" max="781" width="20.42578125" style="1" customWidth="1"/>
    <col min="782" max="783" width="8.5703125" style="1" customWidth="1"/>
    <col min="784" max="1024" width="9.140625" style="1"/>
    <col min="1025" max="1025" width="8" style="1" customWidth="1"/>
    <col min="1026" max="1026" width="39.140625" style="1" customWidth="1"/>
    <col min="1027" max="1027" width="10.5703125" style="1" customWidth="1"/>
    <col min="1028" max="1028" width="9.42578125" style="1" customWidth="1"/>
    <col min="1029" max="1029" width="15.140625" style="1" customWidth="1"/>
    <col min="1030" max="1030" width="23" style="1" customWidth="1"/>
    <col min="1031" max="1031" width="17.140625" style="1" customWidth="1"/>
    <col min="1032" max="1032" width="30.7109375" style="1" customWidth="1"/>
    <col min="1033" max="1033" width="18.7109375" style="1" customWidth="1"/>
    <col min="1034" max="1034" width="5.85546875" style="1" customWidth="1"/>
    <col min="1035" max="1035" width="21.42578125" style="1" customWidth="1"/>
    <col min="1036" max="1036" width="21.7109375" style="1" customWidth="1"/>
    <col min="1037" max="1037" width="20.42578125" style="1" customWidth="1"/>
    <col min="1038" max="1039" width="8.5703125" style="1" customWidth="1"/>
    <col min="1040" max="1280" width="9.140625" style="1"/>
    <col min="1281" max="1281" width="8" style="1" customWidth="1"/>
    <col min="1282" max="1282" width="39.140625" style="1" customWidth="1"/>
    <col min="1283" max="1283" width="10.5703125" style="1" customWidth="1"/>
    <col min="1284" max="1284" width="9.42578125" style="1" customWidth="1"/>
    <col min="1285" max="1285" width="15.140625" style="1" customWidth="1"/>
    <col min="1286" max="1286" width="23" style="1" customWidth="1"/>
    <col min="1287" max="1287" width="17.140625" style="1" customWidth="1"/>
    <col min="1288" max="1288" width="30.7109375" style="1" customWidth="1"/>
    <col min="1289" max="1289" width="18.7109375" style="1" customWidth="1"/>
    <col min="1290" max="1290" width="5.85546875" style="1" customWidth="1"/>
    <col min="1291" max="1291" width="21.42578125" style="1" customWidth="1"/>
    <col min="1292" max="1292" width="21.7109375" style="1" customWidth="1"/>
    <col min="1293" max="1293" width="20.42578125" style="1" customWidth="1"/>
    <col min="1294" max="1295" width="8.5703125" style="1" customWidth="1"/>
    <col min="1296" max="1536" width="9.140625" style="1"/>
    <col min="1537" max="1537" width="8" style="1" customWidth="1"/>
    <col min="1538" max="1538" width="39.140625" style="1" customWidth="1"/>
    <col min="1539" max="1539" width="10.5703125" style="1" customWidth="1"/>
    <col min="1540" max="1540" width="9.42578125" style="1" customWidth="1"/>
    <col min="1541" max="1541" width="15.140625" style="1" customWidth="1"/>
    <col min="1542" max="1542" width="23" style="1" customWidth="1"/>
    <col min="1543" max="1543" width="17.140625" style="1" customWidth="1"/>
    <col min="1544" max="1544" width="30.7109375" style="1" customWidth="1"/>
    <col min="1545" max="1545" width="18.7109375" style="1" customWidth="1"/>
    <col min="1546" max="1546" width="5.85546875" style="1" customWidth="1"/>
    <col min="1547" max="1547" width="21.42578125" style="1" customWidth="1"/>
    <col min="1548" max="1548" width="21.7109375" style="1" customWidth="1"/>
    <col min="1549" max="1549" width="20.42578125" style="1" customWidth="1"/>
    <col min="1550" max="1551" width="8.5703125" style="1" customWidth="1"/>
    <col min="1552" max="1792" width="9.140625" style="1"/>
    <col min="1793" max="1793" width="8" style="1" customWidth="1"/>
    <col min="1794" max="1794" width="39.140625" style="1" customWidth="1"/>
    <col min="1795" max="1795" width="10.5703125" style="1" customWidth="1"/>
    <col min="1796" max="1796" width="9.42578125" style="1" customWidth="1"/>
    <col min="1797" max="1797" width="15.140625" style="1" customWidth="1"/>
    <col min="1798" max="1798" width="23" style="1" customWidth="1"/>
    <col min="1799" max="1799" width="17.140625" style="1" customWidth="1"/>
    <col min="1800" max="1800" width="30.7109375" style="1" customWidth="1"/>
    <col min="1801" max="1801" width="18.7109375" style="1" customWidth="1"/>
    <col min="1802" max="1802" width="5.85546875" style="1" customWidth="1"/>
    <col min="1803" max="1803" width="21.42578125" style="1" customWidth="1"/>
    <col min="1804" max="1804" width="21.7109375" style="1" customWidth="1"/>
    <col min="1805" max="1805" width="20.42578125" style="1" customWidth="1"/>
    <col min="1806" max="1807" width="8.5703125" style="1" customWidth="1"/>
    <col min="1808" max="2048" width="9.140625" style="1"/>
    <col min="2049" max="2049" width="8" style="1" customWidth="1"/>
    <col min="2050" max="2050" width="39.140625" style="1" customWidth="1"/>
    <col min="2051" max="2051" width="10.5703125" style="1" customWidth="1"/>
    <col min="2052" max="2052" width="9.42578125" style="1" customWidth="1"/>
    <col min="2053" max="2053" width="15.140625" style="1" customWidth="1"/>
    <col min="2054" max="2054" width="23" style="1" customWidth="1"/>
    <col min="2055" max="2055" width="17.140625" style="1" customWidth="1"/>
    <col min="2056" max="2056" width="30.7109375" style="1" customWidth="1"/>
    <col min="2057" max="2057" width="18.7109375" style="1" customWidth="1"/>
    <col min="2058" max="2058" width="5.85546875" style="1" customWidth="1"/>
    <col min="2059" max="2059" width="21.42578125" style="1" customWidth="1"/>
    <col min="2060" max="2060" width="21.7109375" style="1" customWidth="1"/>
    <col min="2061" max="2061" width="20.42578125" style="1" customWidth="1"/>
    <col min="2062" max="2063" width="8.5703125" style="1" customWidth="1"/>
    <col min="2064" max="2304" width="9.140625" style="1"/>
    <col min="2305" max="2305" width="8" style="1" customWidth="1"/>
    <col min="2306" max="2306" width="39.140625" style="1" customWidth="1"/>
    <col min="2307" max="2307" width="10.5703125" style="1" customWidth="1"/>
    <col min="2308" max="2308" width="9.42578125" style="1" customWidth="1"/>
    <col min="2309" max="2309" width="15.140625" style="1" customWidth="1"/>
    <col min="2310" max="2310" width="23" style="1" customWidth="1"/>
    <col min="2311" max="2311" width="17.140625" style="1" customWidth="1"/>
    <col min="2312" max="2312" width="30.7109375" style="1" customWidth="1"/>
    <col min="2313" max="2313" width="18.7109375" style="1" customWidth="1"/>
    <col min="2314" max="2314" width="5.85546875" style="1" customWidth="1"/>
    <col min="2315" max="2315" width="21.42578125" style="1" customWidth="1"/>
    <col min="2316" max="2316" width="21.7109375" style="1" customWidth="1"/>
    <col min="2317" max="2317" width="20.42578125" style="1" customWidth="1"/>
    <col min="2318" max="2319" width="8.5703125" style="1" customWidth="1"/>
    <col min="2320" max="2560" width="9.140625" style="1"/>
    <col min="2561" max="2561" width="8" style="1" customWidth="1"/>
    <col min="2562" max="2562" width="39.140625" style="1" customWidth="1"/>
    <col min="2563" max="2563" width="10.5703125" style="1" customWidth="1"/>
    <col min="2564" max="2564" width="9.42578125" style="1" customWidth="1"/>
    <col min="2565" max="2565" width="15.140625" style="1" customWidth="1"/>
    <col min="2566" max="2566" width="23" style="1" customWidth="1"/>
    <col min="2567" max="2567" width="17.140625" style="1" customWidth="1"/>
    <col min="2568" max="2568" width="30.7109375" style="1" customWidth="1"/>
    <col min="2569" max="2569" width="18.7109375" style="1" customWidth="1"/>
    <col min="2570" max="2570" width="5.85546875" style="1" customWidth="1"/>
    <col min="2571" max="2571" width="21.42578125" style="1" customWidth="1"/>
    <col min="2572" max="2572" width="21.7109375" style="1" customWidth="1"/>
    <col min="2573" max="2573" width="20.42578125" style="1" customWidth="1"/>
    <col min="2574" max="2575" width="8.5703125" style="1" customWidth="1"/>
    <col min="2576" max="2816" width="9.140625" style="1"/>
    <col min="2817" max="2817" width="8" style="1" customWidth="1"/>
    <col min="2818" max="2818" width="39.140625" style="1" customWidth="1"/>
    <col min="2819" max="2819" width="10.5703125" style="1" customWidth="1"/>
    <col min="2820" max="2820" width="9.42578125" style="1" customWidth="1"/>
    <col min="2821" max="2821" width="15.140625" style="1" customWidth="1"/>
    <col min="2822" max="2822" width="23" style="1" customWidth="1"/>
    <col min="2823" max="2823" width="17.140625" style="1" customWidth="1"/>
    <col min="2824" max="2824" width="30.7109375" style="1" customWidth="1"/>
    <col min="2825" max="2825" width="18.7109375" style="1" customWidth="1"/>
    <col min="2826" max="2826" width="5.85546875" style="1" customWidth="1"/>
    <col min="2827" max="2827" width="21.42578125" style="1" customWidth="1"/>
    <col min="2828" max="2828" width="21.7109375" style="1" customWidth="1"/>
    <col min="2829" max="2829" width="20.42578125" style="1" customWidth="1"/>
    <col min="2830" max="2831" width="8.5703125" style="1" customWidth="1"/>
    <col min="2832" max="3072" width="9.140625" style="1"/>
    <col min="3073" max="3073" width="8" style="1" customWidth="1"/>
    <col min="3074" max="3074" width="39.140625" style="1" customWidth="1"/>
    <col min="3075" max="3075" width="10.5703125" style="1" customWidth="1"/>
    <col min="3076" max="3076" width="9.42578125" style="1" customWidth="1"/>
    <col min="3077" max="3077" width="15.140625" style="1" customWidth="1"/>
    <col min="3078" max="3078" width="23" style="1" customWidth="1"/>
    <col min="3079" max="3079" width="17.140625" style="1" customWidth="1"/>
    <col min="3080" max="3080" width="30.7109375" style="1" customWidth="1"/>
    <col min="3081" max="3081" width="18.7109375" style="1" customWidth="1"/>
    <col min="3082" max="3082" width="5.85546875" style="1" customWidth="1"/>
    <col min="3083" max="3083" width="21.42578125" style="1" customWidth="1"/>
    <col min="3084" max="3084" width="21.7109375" style="1" customWidth="1"/>
    <col min="3085" max="3085" width="20.42578125" style="1" customWidth="1"/>
    <col min="3086" max="3087" width="8.5703125" style="1" customWidth="1"/>
    <col min="3088" max="3328" width="9.140625" style="1"/>
    <col min="3329" max="3329" width="8" style="1" customWidth="1"/>
    <col min="3330" max="3330" width="39.140625" style="1" customWidth="1"/>
    <col min="3331" max="3331" width="10.5703125" style="1" customWidth="1"/>
    <col min="3332" max="3332" width="9.42578125" style="1" customWidth="1"/>
    <col min="3333" max="3333" width="15.140625" style="1" customWidth="1"/>
    <col min="3334" max="3334" width="23" style="1" customWidth="1"/>
    <col min="3335" max="3335" width="17.140625" style="1" customWidth="1"/>
    <col min="3336" max="3336" width="30.7109375" style="1" customWidth="1"/>
    <col min="3337" max="3337" width="18.7109375" style="1" customWidth="1"/>
    <col min="3338" max="3338" width="5.85546875" style="1" customWidth="1"/>
    <col min="3339" max="3339" width="21.42578125" style="1" customWidth="1"/>
    <col min="3340" max="3340" width="21.7109375" style="1" customWidth="1"/>
    <col min="3341" max="3341" width="20.42578125" style="1" customWidth="1"/>
    <col min="3342" max="3343" width="8.5703125" style="1" customWidth="1"/>
    <col min="3344" max="3584" width="9.140625" style="1"/>
    <col min="3585" max="3585" width="8" style="1" customWidth="1"/>
    <col min="3586" max="3586" width="39.140625" style="1" customWidth="1"/>
    <col min="3587" max="3587" width="10.5703125" style="1" customWidth="1"/>
    <col min="3588" max="3588" width="9.42578125" style="1" customWidth="1"/>
    <col min="3589" max="3589" width="15.140625" style="1" customWidth="1"/>
    <col min="3590" max="3590" width="23" style="1" customWidth="1"/>
    <col min="3591" max="3591" width="17.140625" style="1" customWidth="1"/>
    <col min="3592" max="3592" width="30.7109375" style="1" customWidth="1"/>
    <col min="3593" max="3593" width="18.7109375" style="1" customWidth="1"/>
    <col min="3594" max="3594" width="5.85546875" style="1" customWidth="1"/>
    <col min="3595" max="3595" width="21.42578125" style="1" customWidth="1"/>
    <col min="3596" max="3596" width="21.7109375" style="1" customWidth="1"/>
    <col min="3597" max="3597" width="20.42578125" style="1" customWidth="1"/>
    <col min="3598" max="3599" width="8.5703125" style="1" customWidth="1"/>
    <col min="3600" max="3840" width="9.140625" style="1"/>
    <col min="3841" max="3841" width="8" style="1" customWidth="1"/>
    <col min="3842" max="3842" width="39.140625" style="1" customWidth="1"/>
    <col min="3843" max="3843" width="10.5703125" style="1" customWidth="1"/>
    <col min="3844" max="3844" width="9.42578125" style="1" customWidth="1"/>
    <col min="3845" max="3845" width="15.140625" style="1" customWidth="1"/>
    <col min="3846" max="3846" width="23" style="1" customWidth="1"/>
    <col min="3847" max="3847" width="17.140625" style="1" customWidth="1"/>
    <col min="3848" max="3848" width="30.7109375" style="1" customWidth="1"/>
    <col min="3849" max="3849" width="18.7109375" style="1" customWidth="1"/>
    <col min="3850" max="3850" width="5.85546875" style="1" customWidth="1"/>
    <col min="3851" max="3851" width="21.42578125" style="1" customWidth="1"/>
    <col min="3852" max="3852" width="21.7109375" style="1" customWidth="1"/>
    <col min="3853" max="3853" width="20.42578125" style="1" customWidth="1"/>
    <col min="3854" max="3855" width="8.5703125" style="1" customWidth="1"/>
    <col min="3856" max="4096" width="9.140625" style="1"/>
    <col min="4097" max="4097" width="8" style="1" customWidth="1"/>
    <col min="4098" max="4098" width="39.140625" style="1" customWidth="1"/>
    <col min="4099" max="4099" width="10.5703125" style="1" customWidth="1"/>
    <col min="4100" max="4100" width="9.42578125" style="1" customWidth="1"/>
    <col min="4101" max="4101" width="15.140625" style="1" customWidth="1"/>
    <col min="4102" max="4102" width="23" style="1" customWidth="1"/>
    <col min="4103" max="4103" width="17.140625" style="1" customWidth="1"/>
    <col min="4104" max="4104" width="30.7109375" style="1" customWidth="1"/>
    <col min="4105" max="4105" width="18.7109375" style="1" customWidth="1"/>
    <col min="4106" max="4106" width="5.85546875" style="1" customWidth="1"/>
    <col min="4107" max="4107" width="21.42578125" style="1" customWidth="1"/>
    <col min="4108" max="4108" width="21.7109375" style="1" customWidth="1"/>
    <col min="4109" max="4109" width="20.42578125" style="1" customWidth="1"/>
    <col min="4110" max="4111" width="8.5703125" style="1" customWidth="1"/>
    <col min="4112" max="4352" width="9.140625" style="1"/>
    <col min="4353" max="4353" width="8" style="1" customWidth="1"/>
    <col min="4354" max="4354" width="39.140625" style="1" customWidth="1"/>
    <col min="4355" max="4355" width="10.5703125" style="1" customWidth="1"/>
    <col min="4356" max="4356" width="9.42578125" style="1" customWidth="1"/>
    <col min="4357" max="4357" width="15.140625" style="1" customWidth="1"/>
    <col min="4358" max="4358" width="23" style="1" customWidth="1"/>
    <col min="4359" max="4359" width="17.140625" style="1" customWidth="1"/>
    <col min="4360" max="4360" width="30.7109375" style="1" customWidth="1"/>
    <col min="4361" max="4361" width="18.7109375" style="1" customWidth="1"/>
    <col min="4362" max="4362" width="5.85546875" style="1" customWidth="1"/>
    <col min="4363" max="4363" width="21.42578125" style="1" customWidth="1"/>
    <col min="4364" max="4364" width="21.7109375" style="1" customWidth="1"/>
    <col min="4365" max="4365" width="20.42578125" style="1" customWidth="1"/>
    <col min="4366" max="4367" width="8.5703125" style="1" customWidth="1"/>
    <col min="4368" max="4608" width="9.140625" style="1"/>
    <col min="4609" max="4609" width="8" style="1" customWidth="1"/>
    <col min="4610" max="4610" width="39.140625" style="1" customWidth="1"/>
    <col min="4611" max="4611" width="10.5703125" style="1" customWidth="1"/>
    <col min="4612" max="4612" width="9.42578125" style="1" customWidth="1"/>
    <col min="4613" max="4613" width="15.140625" style="1" customWidth="1"/>
    <col min="4614" max="4614" width="23" style="1" customWidth="1"/>
    <col min="4615" max="4615" width="17.140625" style="1" customWidth="1"/>
    <col min="4616" max="4616" width="30.7109375" style="1" customWidth="1"/>
    <col min="4617" max="4617" width="18.7109375" style="1" customWidth="1"/>
    <col min="4618" max="4618" width="5.85546875" style="1" customWidth="1"/>
    <col min="4619" max="4619" width="21.42578125" style="1" customWidth="1"/>
    <col min="4620" max="4620" width="21.7109375" style="1" customWidth="1"/>
    <col min="4621" max="4621" width="20.42578125" style="1" customWidth="1"/>
    <col min="4622" max="4623" width="8.5703125" style="1" customWidth="1"/>
    <col min="4624" max="4864" width="9.140625" style="1"/>
    <col min="4865" max="4865" width="8" style="1" customWidth="1"/>
    <col min="4866" max="4866" width="39.140625" style="1" customWidth="1"/>
    <col min="4867" max="4867" width="10.5703125" style="1" customWidth="1"/>
    <col min="4868" max="4868" width="9.42578125" style="1" customWidth="1"/>
    <col min="4869" max="4869" width="15.140625" style="1" customWidth="1"/>
    <col min="4870" max="4870" width="23" style="1" customWidth="1"/>
    <col min="4871" max="4871" width="17.140625" style="1" customWidth="1"/>
    <col min="4872" max="4872" width="30.7109375" style="1" customWidth="1"/>
    <col min="4873" max="4873" width="18.7109375" style="1" customWidth="1"/>
    <col min="4874" max="4874" width="5.85546875" style="1" customWidth="1"/>
    <col min="4875" max="4875" width="21.42578125" style="1" customWidth="1"/>
    <col min="4876" max="4876" width="21.7109375" style="1" customWidth="1"/>
    <col min="4877" max="4877" width="20.42578125" style="1" customWidth="1"/>
    <col min="4878" max="4879" width="8.5703125" style="1" customWidth="1"/>
    <col min="4880" max="5120" width="9.140625" style="1"/>
    <col min="5121" max="5121" width="8" style="1" customWidth="1"/>
    <col min="5122" max="5122" width="39.140625" style="1" customWidth="1"/>
    <col min="5123" max="5123" width="10.5703125" style="1" customWidth="1"/>
    <col min="5124" max="5124" width="9.42578125" style="1" customWidth="1"/>
    <col min="5125" max="5125" width="15.140625" style="1" customWidth="1"/>
    <col min="5126" max="5126" width="23" style="1" customWidth="1"/>
    <col min="5127" max="5127" width="17.140625" style="1" customWidth="1"/>
    <col min="5128" max="5128" width="30.7109375" style="1" customWidth="1"/>
    <col min="5129" max="5129" width="18.7109375" style="1" customWidth="1"/>
    <col min="5130" max="5130" width="5.85546875" style="1" customWidth="1"/>
    <col min="5131" max="5131" width="21.42578125" style="1" customWidth="1"/>
    <col min="5132" max="5132" width="21.7109375" style="1" customWidth="1"/>
    <col min="5133" max="5133" width="20.42578125" style="1" customWidth="1"/>
    <col min="5134" max="5135" width="8.5703125" style="1" customWidth="1"/>
    <col min="5136" max="5376" width="9.140625" style="1"/>
    <col min="5377" max="5377" width="8" style="1" customWidth="1"/>
    <col min="5378" max="5378" width="39.140625" style="1" customWidth="1"/>
    <col min="5379" max="5379" width="10.5703125" style="1" customWidth="1"/>
    <col min="5380" max="5380" width="9.42578125" style="1" customWidth="1"/>
    <col min="5381" max="5381" width="15.140625" style="1" customWidth="1"/>
    <col min="5382" max="5382" width="23" style="1" customWidth="1"/>
    <col min="5383" max="5383" width="17.140625" style="1" customWidth="1"/>
    <col min="5384" max="5384" width="30.7109375" style="1" customWidth="1"/>
    <col min="5385" max="5385" width="18.7109375" style="1" customWidth="1"/>
    <col min="5386" max="5386" width="5.85546875" style="1" customWidth="1"/>
    <col min="5387" max="5387" width="21.42578125" style="1" customWidth="1"/>
    <col min="5388" max="5388" width="21.7109375" style="1" customWidth="1"/>
    <col min="5389" max="5389" width="20.42578125" style="1" customWidth="1"/>
    <col min="5390" max="5391" width="8.5703125" style="1" customWidth="1"/>
    <col min="5392" max="5632" width="9.140625" style="1"/>
    <col min="5633" max="5633" width="8" style="1" customWidth="1"/>
    <col min="5634" max="5634" width="39.140625" style="1" customWidth="1"/>
    <col min="5635" max="5635" width="10.5703125" style="1" customWidth="1"/>
    <col min="5636" max="5636" width="9.42578125" style="1" customWidth="1"/>
    <col min="5637" max="5637" width="15.140625" style="1" customWidth="1"/>
    <col min="5638" max="5638" width="23" style="1" customWidth="1"/>
    <col min="5639" max="5639" width="17.140625" style="1" customWidth="1"/>
    <col min="5640" max="5640" width="30.7109375" style="1" customWidth="1"/>
    <col min="5641" max="5641" width="18.7109375" style="1" customWidth="1"/>
    <col min="5642" max="5642" width="5.85546875" style="1" customWidth="1"/>
    <col min="5643" max="5643" width="21.42578125" style="1" customWidth="1"/>
    <col min="5644" max="5644" width="21.7109375" style="1" customWidth="1"/>
    <col min="5645" max="5645" width="20.42578125" style="1" customWidth="1"/>
    <col min="5646" max="5647" width="8.5703125" style="1" customWidth="1"/>
    <col min="5648" max="5888" width="9.140625" style="1"/>
    <col min="5889" max="5889" width="8" style="1" customWidth="1"/>
    <col min="5890" max="5890" width="39.140625" style="1" customWidth="1"/>
    <col min="5891" max="5891" width="10.5703125" style="1" customWidth="1"/>
    <col min="5892" max="5892" width="9.42578125" style="1" customWidth="1"/>
    <col min="5893" max="5893" width="15.140625" style="1" customWidth="1"/>
    <col min="5894" max="5894" width="23" style="1" customWidth="1"/>
    <col min="5895" max="5895" width="17.140625" style="1" customWidth="1"/>
    <col min="5896" max="5896" width="30.7109375" style="1" customWidth="1"/>
    <col min="5897" max="5897" width="18.7109375" style="1" customWidth="1"/>
    <col min="5898" max="5898" width="5.85546875" style="1" customWidth="1"/>
    <col min="5899" max="5899" width="21.42578125" style="1" customWidth="1"/>
    <col min="5900" max="5900" width="21.7109375" style="1" customWidth="1"/>
    <col min="5901" max="5901" width="20.42578125" style="1" customWidth="1"/>
    <col min="5902" max="5903" width="8.5703125" style="1" customWidth="1"/>
    <col min="5904" max="6144" width="9.140625" style="1"/>
    <col min="6145" max="6145" width="8" style="1" customWidth="1"/>
    <col min="6146" max="6146" width="39.140625" style="1" customWidth="1"/>
    <col min="6147" max="6147" width="10.5703125" style="1" customWidth="1"/>
    <col min="6148" max="6148" width="9.42578125" style="1" customWidth="1"/>
    <col min="6149" max="6149" width="15.140625" style="1" customWidth="1"/>
    <col min="6150" max="6150" width="23" style="1" customWidth="1"/>
    <col min="6151" max="6151" width="17.140625" style="1" customWidth="1"/>
    <col min="6152" max="6152" width="30.7109375" style="1" customWidth="1"/>
    <col min="6153" max="6153" width="18.7109375" style="1" customWidth="1"/>
    <col min="6154" max="6154" width="5.85546875" style="1" customWidth="1"/>
    <col min="6155" max="6155" width="21.42578125" style="1" customWidth="1"/>
    <col min="6156" max="6156" width="21.7109375" style="1" customWidth="1"/>
    <col min="6157" max="6157" width="20.42578125" style="1" customWidth="1"/>
    <col min="6158" max="6159" width="8.5703125" style="1" customWidth="1"/>
    <col min="6160" max="6400" width="9.140625" style="1"/>
    <col min="6401" max="6401" width="8" style="1" customWidth="1"/>
    <col min="6402" max="6402" width="39.140625" style="1" customWidth="1"/>
    <col min="6403" max="6403" width="10.5703125" style="1" customWidth="1"/>
    <col min="6404" max="6404" width="9.42578125" style="1" customWidth="1"/>
    <col min="6405" max="6405" width="15.140625" style="1" customWidth="1"/>
    <col min="6406" max="6406" width="23" style="1" customWidth="1"/>
    <col min="6407" max="6407" width="17.140625" style="1" customWidth="1"/>
    <col min="6408" max="6408" width="30.7109375" style="1" customWidth="1"/>
    <col min="6409" max="6409" width="18.7109375" style="1" customWidth="1"/>
    <col min="6410" max="6410" width="5.85546875" style="1" customWidth="1"/>
    <col min="6411" max="6411" width="21.42578125" style="1" customWidth="1"/>
    <col min="6412" max="6412" width="21.7109375" style="1" customWidth="1"/>
    <col min="6413" max="6413" width="20.42578125" style="1" customWidth="1"/>
    <col min="6414" max="6415" width="8.5703125" style="1" customWidth="1"/>
    <col min="6416" max="6656" width="9.140625" style="1"/>
    <col min="6657" max="6657" width="8" style="1" customWidth="1"/>
    <col min="6658" max="6658" width="39.140625" style="1" customWidth="1"/>
    <col min="6659" max="6659" width="10.5703125" style="1" customWidth="1"/>
    <col min="6660" max="6660" width="9.42578125" style="1" customWidth="1"/>
    <col min="6661" max="6661" width="15.140625" style="1" customWidth="1"/>
    <col min="6662" max="6662" width="23" style="1" customWidth="1"/>
    <col min="6663" max="6663" width="17.140625" style="1" customWidth="1"/>
    <col min="6664" max="6664" width="30.7109375" style="1" customWidth="1"/>
    <col min="6665" max="6665" width="18.7109375" style="1" customWidth="1"/>
    <col min="6666" max="6666" width="5.85546875" style="1" customWidth="1"/>
    <col min="6667" max="6667" width="21.42578125" style="1" customWidth="1"/>
    <col min="6668" max="6668" width="21.7109375" style="1" customWidth="1"/>
    <col min="6669" max="6669" width="20.42578125" style="1" customWidth="1"/>
    <col min="6670" max="6671" width="8.5703125" style="1" customWidth="1"/>
    <col min="6672" max="6912" width="9.140625" style="1"/>
    <col min="6913" max="6913" width="8" style="1" customWidth="1"/>
    <col min="6914" max="6914" width="39.140625" style="1" customWidth="1"/>
    <col min="6915" max="6915" width="10.5703125" style="1" customWidth="1"/>
    <col min="6916" max="6916" width="9.42578125" style="1" customWidth="1"/>
    <col min="6917" max="6917" width="15.140625" style="1" customWidth="1"/>
    <col min="6918" max="6918" width="23" style="1" customWidth="1"/>
    <col min="6919" max="6919" width="17.140625" style="1" customWidth="1"/>
    <col min="6920" max="6920" width="30.7109375" style="1" customWidth="1"/>
    <col min="6921" max="6921" width="18.7109375" style="1" customWidth="1"/>
    <col min="6922" max="6922" width="5.85546875" style="1" customWidth="1"/>
    <col min="6923" max="6923" width="21.42578125" style="1" customWidth="1"/>
    <col min="6924" max="6924" width="21.7109375" style="1" customWidth="1"/>
    <col min="6925" max="6925" width="20.42578125" style="1" customWidth="1"/>
    <col min="6926" max="6927" width="8.5703125" style="1" customWidth="1"/>
    <col min="6928" max="7168" width="9.140625" style="1"/>
    <col min="7169" max="7169" width="8" style="1" customWidth="1"/>
    <col min="7170" max="7170" width="39.140625" style="1" customWidth="1"/>
    <col min="7171" max="7171" width="10.5703125" style="1" customWidth="1"/>
    <col min="7172" max="7172" width="9.42578125" style="1" customWidth="1"/>
    <col min="7173" max="7173" width="15.140625" style="1" customWidth="1"/>
    <col min="7174" max="7174" width="23" style="1" customWidth="1"/>
    <col min="7175" max="7175" width="17.140625" style="1" customWidth="1"/>
    <col min="7176" max="7176" width="30.7109375" style="1" customWidth="1"/>
    <col min="7177" max="7177" width="18.7109375" style="1" customWidth="1"/>
    <col min="7178" max="7178" width="5.85546875" style="1" customWidth="1"/>
    <col min="7179" max="7179" width="21.42578125" style="1" customWidth="1"/>
    <col min="7180" max="7180" width="21.7109375" style="1" customWidth="1"/>
    <col min="7181" max="7181" width="20.42578125" style="1" customWidth="1"/>
    <col min="7182" max="7183" width="8.5703125" style="1" customWidth="1"/>
    <col min="7184" max="7424" width="9.140625" style="1"/>
    <col min="7425" max="7425" width="8" style="1" customWidth="1"/>
    <col min="7426" max="7426" width="39.140625" style="1" customWidth="1"/>
    <col min="7427" max="7427" width="10.5703125" style="1" customWidth="1"/>
    <col min="7428" max="7428" width="9.42578125" style="1" customWidth="1"/>
    <col min="7429" max="7429" width="15.140625" style="1" customWidth="1"/>
    <col min="7430" max="7430" width="23" style="1" customWidth="1"/>
    <col min="7431" max="7431" width="17.140625" style="1" customWidth="1"/>
    <col min="7432" max="7432" width="30.7109375" style="1" customWidth="1"/>
    <col min="7433" max="7433" width="18.7109375" style="1" customWidth="1"/>
    <col min="7434" max="7434" width="5.85546875" style="1" customWidth="1"/>
    <col min="7435" max="7435" width="21.42578125" style="1" customWidth="1"/>
    <col min="7436" max="7436" width="21.7109375" style="1" customWidth="1"/>
    <col min="7437" max="7437" width="20.42578125" style="1" customWidth="1"/>
    <col min="7438" max="7439" width="8.5703125" style="1" customWidth="1"/>
    <col min="7440" max="7680" width="9.140625" style="1"/>
    <col min="7681" max="7681" width="8" style="1" customWidth="1"/>
    <col min="7682" max="7682" width="39.140625" style="1" customWidth="1"/>
    <col min="7683" max="7683" width="10.5703125" style="1" customWidth="1"/>
    <col min="7684" max="7684" width="9.42578125" style="1" customWidth="1"/>
    <col min="7685" max="7685" width="15.140625" style="1" customWidth="1"/>
    <col min="7686" max="7686" width="23" style="1" customWidth="1"/>
    <col min="7687" max="7687" width="17.140625" style="1" customWidth="1"/>
    <col min="7688" max="7688" width="30.7109375" style="1" customWidth="1"/>
    <col min="7689" max="7689" width="18.7109375" style="1" customWidth="1"/>
    <col min="7690" max="7690" width="5.85546875" style="1" customWidth="1"/>
    <col min="7691" max="7691" width="21.42578125" style="1" customWidth="1"/>
    <col min="7692" max="7692" width="21.7109375" style="1" customWidth="1"/>
    <col min="7693" max="7693" width="20.42578125" style="1" customWidth="1"/>
    <col min="7694" max="7695" width="8.5703125" style="1" customWidth="1"/>
    <col min="7696" max="7936" width="9.140625" style="1"/>
    <col min="7937" max="7937" width="8" style="1" customWidth="1"/>
    <col min="7938" max="7938" width="39.140625" style="1" customWidth="1"/>
    <col min="7939" max="7939" width="10.5703125" style="1" customWidth="1"/>
    <col min="7940" max="7940" width="9.42578125" style="1" customWidth="1"/>
    <col min="7941" max="7941" width="15.140625" style="1" customWidth="1"/>
    <col min="7942" max="7942" width="23" style="1" customWidth="1"/>
    <col min="7943" max="7943" width="17.140625" style="1" customWidth="1"/>
    <col min="7944" max="7944" width="30.7109375" style="1" customWidth="1"/>
    <col min="7945" max="7945" width="18.7109375" style="1" customWidth="1"/>
    <col min="7946" max="7946" width="5.85546875" style="1" customWidth="1"/>
    <col min="7947" max="7947" width="21.42578125" style="1" customWidth="1"/>
    <col min="7948" max="7948" width="21.7109375" style="1" customWidth="1"/>
    <col min="7949" max="7949" width="20.42578125" style="1" customWidth="1"/>
    <col min="7950" max="7951" width="8.5703125" style="1" customWidth="1"/>
    <col min="7952" max="8192" width="9.140625" style="1"/>
    <col min="8193" max="8193" width="8" style="1" customWidth="1"/>
    <col min="8194" max="8194" width="39.140625" style="1" customWidth="1"/>
    <col min="8195" max="8195" width="10.5703125" style="1" customWidth="1"/>
    <col min="8196" max="8196" width="9.42578125" style="1" customWidth="1"/>
    <col min="8197" max="8197" width="15.140625" style="1" customWidth="1"/>
    <col min="8198" max="8198" width="23" style="1" customWidth="1"/>
    <col min="8199" max="8199" width="17.140625" style="1" customWidth="1"/>
    <col min="8200" max="8200" width="30.7109375" style="1" customWidth="1"/>
    <col min="8201" max="8201" width="18.7109375" style="1" customWidth="1"/>
    <col min="8202" max="8202" width="5.85546875" style="1" customWidth="1"/>
    <col min="8203" max="8203" width="21.42578125" style="1" customWidth="1"/>
    <col min="8204" max="8204" width="21.7109375" style="1" customWidth="1"/>
    <col min="8205" max="8205" width="20.42578125" style="1" customWidth="1"/>
    <col min="8206" max="8207" width="8.5703125" style="1" customWidth="1"/>
    <col min="8208" max="8448" width="9.140625" style="1"/>
    <col min="8449" max="8449" width="8" style="1" customWidth="1"/>
    <col min="8450" max="8450" width="39.140625" style="1" customWidth="1"/>
    <col min="8451" max="8451" width="10.5703125" style="1" customWidth="1"/>
    <col min="8452" max="8452" width="9.42578125" style="1" customWidth="1"/>
    <col min="8453" max="8453" width="15.140625" style="1" customWidth="1"/>
    <col min="8454" max="8454" width="23" style="1" customWidth="1"/>
    <col min="8455" max="8455" width="17.140625" style="1" customWidth="1"/>
    <col min="8456" max="8456" width="30.7109375" style="1" customWidth="1"/>
    <col min="8457" max="8457" width="18.7109375" style="1" customWidth="1"/>
    <col min="8458" max="8458" width="5.85546875" style="1" customWidth="1"/>
    <col min="8459" max="8459" width="21.42578125" style="1" customWidth="1"/>
    <col min="8460" max="8460" width="21.7109375" style="1" customWidth="1"/>
    <col min="8461" max="8461" width="20.42578125" style="1" customWidth="1"/>
    <col min="8462" max="8463" width="8.5703125" style="1" customWidth="1"/>
    <col min="8464" max="8704" width="9.140625" style="1"/>
    <col min="8705" max="8705" width="8" style="1" customWidth="1"/>
    <col min="8706" max="8706" width="39.140625" style="1" customWidth="1"/>
    <col min="8707" max="8707" width="10.5703125" style="1" customWidth="1"/>
    <col min="8708" max="8708" width="9.42578125" style="1" customWidth="1"/>
    <col min="8709" max="8709" width="15.140625" style="1" customWidth="1"/>
    <col min="8710" max="8710" width="23" style="1" customWidth="1"/>
    <col min="8711" max="8711" width="17.140625" style="1" customWidth="1"/>
    <col min="8712" max="8712" width="30.7109375" style="1" customWidth="1"/>
    <col min="8713" max="8713" width="18.7109375" style="1" customWidth="1"/>
    <col min="8714" max="8714" width="5.85546875" style="1" customWidth="1"/>
    <col min="8715" max="8715" width="21.42578125" style="1" customWidth="1"/>
    <col min="8716" max="8716" width="21.7109375" style="1" customWidth="1"/>
    <col min="8717" max="8717" width="20.42578125" style="1" customWidth="1"/>
    <col min="8718" max="8719" width="8.5703125" style="1" customWidth="1"/>
    <col min="8720" max="8960" width="9.140625" style="1"/>
    <col min="8961" max="8961" width="8" style="1" customWidth="1"/>
    <col min="8962" max="8962" width="39.140625" style="1" customWidth="1"/>
    <col min="8963" max="8963" width="10.5703125" style="1" customWidth="1"/>
    <col min="8964" max="8964" width="9.42578125" style="1" customWidth="1"/>
    <col min="8965" max="8965" width="15.140625" style="1" customWidth="1"/>
    <col min="8966" max="8966" width="23" style="1" customWidth="1"/>
    <col min="8967" max="8967" width="17.140625" style="1" customWidth="1"/>
    <col min="8968" max="8968" width="30.7109375" style="1" customWidth="1"/>
    <col min="8969" max="8969" width="18.7109375" style="1" customWidth="1"/>
    <col min="8970" max="8970" width="5.85546875" style="1" customWidth="1"/>
    <col min="8971" max="8971" width="21.42578125" style="1" customWidth="1"/>
    <col min="8972" max="8972" width="21.7109375" style="1" customWidth="1"/>
    <col min="8973" max="8973" width="20.42578125" style="1" customWidth="1"/>
    <col min="8974" max="8975" width="8.5703125" style="1" customWidth="1"/>
    <col min="8976" max="9216" width="9.140625" style="1"/>
    <col min="9217" max="9217" width="8" style="1" customWidth="1"/>
    <col min="9218" max="9218" width="39.140625" style="1" customWidth="1"/>
    <col min="9219" max="9219" width="10.5703125" style="1" customWidth="1"/>
    <col min="9220" max="9220" width="9.42578125" style="1" customWidth="1"/>
    <col min="9221" max="9221" width="15.140625" style="1" customWidth="1"/>
    <col min="9222" max="9222" width="23" style="1" customWidth="1"/>
    <col min="9223" max="9223" width="17.140625" style="1" customWidth="1"/>
    <col min="9224" max="9224" width="30.7109375" style="1" customWidth="1"/>
    <col min="9225" max="9225" width="18.7109375" style="1" customWidth="1"/>
    <col min="9226" max="9226" width="5.85546875" style="1" customWidth="1"/>
    <col min="9227" max="9227" width="21.42578125" style="1" customWidth="1"/>
    <col min="9228" max="9228" width="21.7109375" style="1" customWidth="1"/>
    <col min="9229" max="9229" width="20.42578125" style="1" customWidth="1"/>
    <col min="9230" max="9231" width="8.5703125" style="1" customWidth="1"/>
    <col min="9232" max="9472" width="9.140625" style="1"/>
    <col min="9473" max="9473" width="8" style="1" customWidth="1"/>
    <col min="9474" max="9474" width="39.140625" style="1" customWidth="1"/>
    <col min="9475" max="9475" width="10.5703125" style="1" customWidth="1"/>
    <col min="9476" max="9476" width="9.42578125" style="1" customWidth="1"/>
    <col min="9477" max="9477" width="15.140625" style="1" customWidth="1"/>
    <col min="9478" max="9478" width="23" style="1" customWidth="1"/>
    <col min="9479" max="9479" width="17.140625" style="1" customWidth="1"/>
    <col min="9480" max="9480" width="30.7109375" style="1" customWidth="1"/>
    <col min="9481" max="9481" width="18.7109375" style="1" customWidth="1"/>
    <col min="9482" max="9482" width="5.85546875" style="1" customWidth="1"/>
    <col min="9483" max="9483" width="21.42578125" style="1" customWidth="1"/>
    <col min="9484" max="9484" width="21.7109375" style="1" customWidth="1"/>
    <col min="9485" max="9485" width="20.42578125" style="1" customWidth="1"/>
    <col min="9486" max="9487" width="8.5703125" style="1" customWidth="1"/>
    <col min="9488" max="9728" width="9.140625" style="1"/>
    <col min="9729" max="9729" width="8" style="1" customWidth="1"/>
    <col min="9730" max="9730" width="39.140625" style="1" customWidth="1"/>
    <col min="9731" max="9731" width="10.5703125" style="1" customWidth="1"/>
    <col min="9732" max="9732" width="9.42578125" style="1" customWidth="1"/>
    <col min="9733" max="9733" width="15.140625" style="1" customWidth="1"/>
    <col min="9734" max="9734" width="23" style="1" customWidth="1"/>
    <col min="9735" max="9735" width="17.140625" style="1" customWidth="1"/>
    <col min="9736" max="9736" width="30.7109375" style="1" customWidth="1"/>
    <col min="9737" max="9737" width="18.7109375" style="1" customWidth="1"/>
    <col min="9738" max="9738" width="5.85546875" style="1" customWidth="1"/>
    <col min="9739" max="9739" width="21.42578125" style="1" customWidth="1"/>
    <col min="9740" max="9740" width="21.7109375" style="1" customWidth="1"/>
    <col min="9741" max="9741" width="20.42578125" style="1" customWidth="1"/>
    <col min="9742" max="9743" width="8.5703125" style="1" customWidth="1"/>
    <col min="9744" max="9984" width="9.140625" style="1"/>
    <col min="9985" max="9985" width="8" style="1" customWidth="1"/>
    <col min="9986" max="9986" width="39.140625" style="1" customWidth="1"/>
    <col min="9987" max="9987" width="10.5703125" style="1" customWidth="1"/>
    <col min="9988" max="9988" width="9.42578125" style="1" customWidth="1"/>
    <col min="9989" max="9989" width="15.140625" style="1" customWidth="1"/>
    <col min="9990" max="9990" width="23" style="1" customWidth="1"/>
    <col min="9991" max="9991" width="17.140625" style="1" customWidth="1"/>
    <col min="9992" max="9992" width="30.7109375" style="1" customWidth="1"/>
    <col min="9993" max="9993" width="18.7109375" style="1" customWidth="1"/>
    <col min="9994" max="9994" width="5.85546875" style="1" customWidth="1"/>
    <col min="9995" max="9995" width="21.42578125" style="1" customWidth="1"/>
    <col min="9996" max="9996" width="21.7109375" style="1" customWidth="1"/>
    <col min="9997" max="9997" width="20.42578125" style="1" customWidth="1"/>
    <col min="9998" max="9999" width="8.5703125" style="1" customWidth="1"/>
    <col min="10000" max="10240" width="9.140625" style="1"/>
    <col min="10241" max="10241" width="8" style="1" customWidth="1"/>
    <col min="10242" max="10242" width="39.140625" style="1" customWidth="1"/>
    <col min="10243" max="10243" width="10.5703125" style="1" customWidth="1"/>
    <col min="10244" max="10244" width="9.42578125" style="1" customWidth="1"/>
    <col min="10245" max="10245" width="15.140625" style="1" customWidth="1"/>
    <col min="10246" max="10246" width="23" style="1" customWidth="1"/>
    <col min="10247" max="10247" width="17.140625" style="1" customWidth="1"/>
    <col min="10248" max="10248" width="30.7109375" style="1" customWidth="1"/>
    <col min="10249" max="10249" width="18.7109375" style="1" customWidth="1"/>
    <col min="10250" max="10250" width="5.85546875" style="1" customWidth="1"/>
    <col min="10251" max="10251" width="21.42578125" style="1" customWidth="1"/>
    <col min="10252" max="10252" width="21.7109375" style="1" customWidth="1"/>
    <col min="10253" max="10253" width="20.42578125" style="1" customWidth="1"/>
    <col min="10254" max="10255" width="8.5703125" style="1" customWidth="1"/>
    <col min="10256" max="10496" width="9.140625" style="1"/>
    <col min="10497" max="10497" width="8" style="1" customWidth="1"/>
    <col min="10498" max="10498" width="39.140625" style="1" customWidth="1"/>
    <col min="10499" max="10499" width="10.5703125" style="1" customWidth="1"/>
    <col min="10500" max="10500" width="9.42578125" style="1" customWidth="1"/>
    <col min="10501" max="10501" width="15.140625" style="1" customWidth="1"/>
    <col min="10502" max="10502" width="23" style="1" customWidth="1"/>
    <col min="10503" max="10503" width="17.140625" style="1" customWidth="1"/>
    <col min="10504" max="10504" width="30.7109375" style="1" customWidth="1"/>
    <col min="10505" max="10505" width="18.7109375" style="1" customWidth="1"/>
    <col min="10506" max="10506" width="5.85546875" style="1" customWidth="1"/>
    <col min="10507" max="10507" width="21.42578125" style="1" customWidth="1"/>
    <col min="10508" max="10508" width="21.7109375" style="1" customWidth="1"/>
    <col min="10509" max="10509" width="20.42578125" style="1" customWidth="1"/>
    <col min="10510" max="10511" width="8.5703125" style="1" customWidth="1"/>
    <col min="10512" max="10752" width="9.140625" style="1"/>
    <col min="10753" max="10753" width="8" style="1" customWidth="1"/>
    <col min="10754" max="10754" width="39.140625" style="1" customWidth="1"/>
    <col min="10755" max="10755" width="10.5703125" style="1" customWidth="1"/>
    <col min="10756" max="10756" width="9.42578125" style="1" customWidth="1"/>
    <col min="10757" max="10757" width="15.140625" style="1" customWidth="1"/>
    <col min="10758" max="10758" width="23" style="1" customWidth="1"/>
    <col min="10759" max="10759" width="17.140625" style="1" customWidth="1"/>
    <col min="10760" max="10760" width="30.7109375" style="1" customWidth="1"/>
    <col min="10761" max="10761" width="18.7109375" style="1" customWidth="1"/>
    <col min="10762" max="10762" width="5.85546875" style="1" customWidth="1"/>
    <col min="10763" max="10763" width="21.42578125" style="1" customWidth="1"/>
    <col min="10764" max="10764" width="21.7109375" style="1" customWidth="1"/>
    <col min="10765" max="10765" width="20.42578125" style="1" customWidth="1"/>
    <col min="10766" max="10767" width="8.5703125" style="1" customWidth="1"/>
    <col min="10768" max="11008" width="9.140625" style="1"/>
    <col min="11009" max="11009" width="8" style="1" customWidth="1"/>
    <col min="11010" max="11010" width="39.140625" style="1" customWidth="1"/>
    <col min="11011" max="11011" width="10.5703125" style="1" customWidth="1"/>
    <col min="11012" max="11012" width="9.42578125" style="1" customWidth="1"/>
    <col min="11013" max="11013" width="15.140625" style="1" customWidth="1"/>
    <col min="11014" max="11014" width="23" style="1" customWidth="1"/>
    <col min="11015" max="11015" width="17.140625" style="1" customWidth="1"/>
    <col min="11016" max="11016" width="30.7109375" style="1" customWidth="1"/>
    <col min="11017" max="11017" width="18.7109375" style="1" customWidth="1"/>
    <col min="11018" max="11018" width="5.85546875" style="1" customWidth="1"/>
    <col min="11019" max="11019" width="21.42578125" style="1" customWidth="1"/>
    <col min="11020" max="11020" width="21.7109375" style="1" customWidth="1"/>
    <col min="11021" max="11021" width="20.42578125" style="1" customWidth="1"/>
    <col min="11022" max="11023" width="8.5703125" style="1" customWidth="1"/>
    <col min="11024" max="11264" width="9.140625" style="1"/>
    <col min="11265" max="11265" width="8" style="1" customWidth="1"/>
    <col min="11266" max="11266" width="39.140625" style="1" customWidth="1"/>
    <col min="11267" max="11267" width="10.5703125" style="1" customWidth="1"/>
    <col min="11268" max="11268" width="9.42578125" style="1" customWidth="1"/>
    <col min="11269" max="11269" width="15.140625" style="1" customWidth="1"/>
    <col min="11270" max="11270" width="23" style="1" customWidth="1"/>
    <col min="11271" max="11271" width="17.140625" style="1" customWidth="1"/>
    <col min="11272" max="11272" width="30.7109375" style="1" customWidth="1"/>
    <col min="11273" max="11273" width="18.7109375" style="1" customWidth="1"/>
    <col min="11274" max="11274" width="5.85546875" style="1" customWidth="1"/>
    <col min="11275" max="11275" width="21.42578125" style="1" customWidth="1"/>
    <col min="11276" max="11276" width="21.7109375" style="1" customWidth="1"/>
    <col min="11277" max="11277" width="20.42578125" style="1" customWidth="1"/>
    <col min="11278" max="11279" width="8.5703125" style="1" customWidth="1"/>
    <col min="11280" max="11520" width="9.140625" style="1"/>
    <col min="11521" max="11521" width="8" style="1" customWidth="1"/>
    <col min="11522" max="11522" width="39.140625" style="1" customWidth="1"/>
    <col min="11523" max="11523" width="10.5703125" style="1" customWidth="1"/>
    <col min="11524" max="11524" width="9.42578125" style="1" customWidth="1"/>
    <col min="11525" max="11525" width="15.140625" style="1" customWidth="1"/>
    <col min="11526" max="11526" width="23" style="1" customWidth="1"/>
    <col min="11527" max="11527" width="17.140625" style="1" customWidth="1"/>
    <col min="11528" max="11528" width="30.7109375" style="1" customWidth="1"/>
    <col min="11529" max="11529" width="18.7109375" style="1" customWidth="1"/>
    <col min="11530" max="11530" width="5.85546875" style="1" customWidth="1"/>
    <col min="11531" max="11531" width="21.42578125" style="1" customWidth="1"/>
    <col min="11532" max="11532" width="21.7109375" style="1" customWidth="1"/>
    <col min="11533" max="11533" width="20.42578125" style="1" customWidth="1"/>
    <col min="11534" max="11535" width="8.5703125" style="1" customWidth="1"/>
    <col min="11536" max="11776" width="9.140625" style="1"/>
    <col min="11777" max="11777" width="8" style="1" customWidth="1"/>
    <col min="11778" max="11778" width="39.140625" style="1" customWidth="1"/>
    <col min="11779" max="11779" width="10.5703125" style="1" customWidth="1"/>
    <col min="11780" max="11780" width="9.42578125" style="1" customWidth="1"/>
    <col min="11781" max="11781" width="15.140625" style="1" customWidth="1"/>
    <col min="11782" max="11782" width="23" style="1" customWidth="1"/>
    <col min="11783" max="11783" width="17.140625" style="1" customWidth="1"/>
    <col min="11784" max="11784" width="30.7109375" style="1" customWidth="1"/>
    <col min="11785" max="11785" width="18.7109375" style="1" customWidth="1"/>
    <col min="11786" max="11786" width="5.85546875" style="1" customWidth="1"/>
    <col min="11787" max="11787" width="21.42578125" style="1" customWidth="1"/>
    <col min="11788" max="11788" width="21.7109375" style="1" customWidth="1"/>
    <col min="11789" max="11789" width="20.42578125" style="1" customWidth="1"/>
    <col min="11790" max="11791" width="8.5703125" style="1" customWidth="1"/>
    <col min="11792" max="12032" width="9.140625" style="1"/>
    <col min="12033" max="12033" width="8" style="1" customWidth="1"/>
    <col min="12034" max="12034" width="39.140625" style="1" customWidth="1"/>
    <col min="12035" max="12035" width="10.5703125" style="1" customWidth="1"/>
    <col min="12036" max="12036" width="9.42578125" style="1" customWidth="1"/>
    <col min="12037" max="12037" width="15.140625" style="1" customWidth="1"/>
    <col min="12038" max="12038" width="23" style="1" customWidth="1"/>
    <col min="12039" max="12039" width="17.140625" style="1" customWidth="1"/>
    <col min="12040" max="12040" width="30.7109375" style="1" customWidth="1"/>
    <col min="12041" max="12041" width="18.7109375" style="1" customWidth="1"/>
    <col min="12042" max="12042" width="5.85546875" style="1" customWidth="1"/>
    <col min="12043" max="12043" width="21.42578125" style="1" customWidth="1"/>
    <col min="12044" max="12044" width="21.7109375" style="1" customWidth="1"/>
    <col min="12045" max="12045" width="20.42578125" style="1" customWidth="1"/>
    <col min="12046" max="12047" width="8.5703125" style="1" customWidth="1"/>
    <col min="12048" max="12288" width="9.140625" style="1"/>
    <col min="12289" max="12289" width="8" style="1" customWidth="1"/>
    <col min="12290" max="12290" width="39.140625" style="1" customWidth="1"/>
    <col min="12291" max="12291" width="10.5703125" style="1" customWidth="1"/>
    <col min="12292" max="12292" width="9.42578125" style="1" customWidth="1"/>
    <col min="12293" max="12293" width="15.140625" style="1" customWidth="1"/>
    <col min="12294" max="12294" width="23" style="1" customWidth="1"/>
    <col min="12295" max="12295" width="17.140625" style="1" customWidth="1"/>
    <col min="12296" max="12296" width="30.7109375" style="1" customWidth="1"/>
    <col min="12297" max="12297" width="18.7109375" style="1" customWidth="1"/>
    <col min="12298" max="12298" width="5.85546875" style="1" customWidth="1"/>
    <col min="12299" max="12299" width="21.42578125" style="1" customWidth="1"/>
    <col min="12300" max="12300" width="21.7109375" style="1" customWidth="1"/>
    <col min="12301" max="12301" width="20.42578125" style="1" customWidth="1"/>
    <col min="12302" max="12303" width="8.5703125" style="1" customWidth="1"/>
    <col min="12304" max="12544" width="9.140625" style="1"/>
    <col min="12545" max="12545" width="8" style="1" customWidth="1"/>
    <col min="12546" max="12546" width="39.140625" style="1" customWidth="1"/>
    <col min="12547" max="12547" width="10.5703125" style="1" customWidth="1"/>
    <col min="12548" max="12548" width="9.42578125" style="1" customWidth="1"/>
    <col min="12549" max="12549" width="15.140625" style="1" customWidth="1"/>
    <col min="12550" max="12550" width="23" style="1" customWidth="1"/>
    <col min="12551" max="12551" width="17.140625" style="1" customWidth="1"/>
    <col min="12552" max="12552" width="30.7109375" style="1" customWidth="1"/>
    <col min="12553" max="12553" width="18.7109375" style="1" customWidth="1"/>
    <col min="12554" max="12554" width="5.85546875" style="1" customWidth="1"/>
    <col min="12555" max="12555" width="21.42578125" style="1" customWidth="1"/>
    <col min="12556" max="12556" width="21.7109375" style="1" customWidth="1"/>
    <col min="12557" max="12557" width="20.42578125" style="1" customWidth="1"/>
    <col min="12558" max="12559" width="8.5703125" style="1" customWidth="1"/>
    <col min="12560" max="12800" width="9.140625" style="1"/>
    <col min="12801" max="12801" width="8" style="1" customWidth="1"/>
    <col min="12802" max="12802" width="39.140625" style="1" customWidth="1"/>
    <col min="12803" max="12803" width="10.5703125" style="1" customWidth="1"/>
    <col min="12804" max="12804" width="9.42578125" style="1" customWidth="1"/>
    <col min="12805" max="12805" width="15.140625" style="1" customWidth="1"/>
    <col min="12806" max="12806" width="23" style="1" customWidth="1"/>
    <col min="12807" max="12807" width="17.140625" style="1" customWidth="1"/>
    <col min="12808" max="12808" width="30.7109375" style="1" customWidth="1"/>
    <col min="12809" max="12809" width="18.7109375" style="1" customWidth="1"/>
    <col min="12810" max="12810" width="5.85546875" style="1" customWidth="1"/>
    <col min="12811" max="12811" width="21.42578125" style="1" customWidth="1"/>
    <col min="12812" max="12812" width="21.7109375" style="1" customWidth="1"/>
    <col min="12813" max="12813" width="20.42578125" style="1" customWidth="1"/>
    <col min="12814" max="12815" width="8.5703125" style="1" customWidth="1"/>
    <col min="12816" max="13056" width="9.140625" style="1"/>
    <col min="13057" max="13057" width="8" style="1" customWidth="1"/>
    <col min="13058" max="13058" width="39.140625" style="1" customWidth="1"/>
    <col min="13059" max="13059" width="10.5703125" style="1" customWidth="1"/>
    <col min="13060" max="13060" width="9.42578125" style="1" customWidth="1"/>
    <col min="13061" max="13061" width="15.140625" style="1" customWidth="1"/>
    <col min="13062" max="13062" width="23" style="1" customWidth="1"/>
    <col min="13063" max="13063" width="17.140625" style="1" customWidth="1"/>
    <col min="13064" max="13064" width="30.7109375" style="1" customWidth="1"/>
    <col min="13065" max="13065" width="18.7109375" style="1" customWidth="1"/>
    <col min="13066" max="13066" width="5.85546875" style="1" customWidth="1"/>
    <col min="13067" max="13067" width="21.42578125" style="1" customWidth="1"/>
    <col min="13068" max="13068" width="21.7109375" style="1" customWidth="1"/>
    <col min="13069" max="13069" width="20.42578125" style="1" customWidth="1"/>
    <col min="13070" max="13071" width="8.5703125" style="1" customWidth="1"/>
    <col min="13072" max="13312" width="9.140625" style="1"/>
    <col min="13313" max="13313" width="8" style="1" customWidth="1"/>
    <col min="13314" max="13314" width="39.140625" style="1" customWidth="1"/>
    <col min="13315" max="13315" width="10.5703125" style="1" customWidth="1"/>
    <col min="13316" max="13316" width="9.42578125" style="1" customWidth="1"/>
    <col min="13317" max="13317" width="15.140625" style="1" customWidth="1"/>
    <col min="13318" max="13318" width="23" style="1" customWidth="1"/>
    <col min="13319" max="13319" width="17.140625" style="1" customWidth="1"/>
    <col min="13320" max="13320" width="30.7109375" style="1" customWidth="1"/>
    <col min="13321" max="13321" width="18.7109375" style="1" customWidth="1"/>
    <col min="13322" max="13322" width="5.85546875" style="1" customWidth="1"/>
    <col min="13323" max="13323" width="21.42578125" style="1" customWidth="1"/>
    <col min="13324" max="13324" width="21.7109375" style="1" customWidth="1"/>
    <col min="13325" max="13325" width="20.42578125" style="1" customWidth="1"/>
    <col min="13326" max="13327" width="8.5703125" style="1" customWidth="1"/>
    <col min="13328" max="13568" width="9.140625" style="1"/>
    <col min="13569" max="13569" width="8" style="1" customWidth="1"/>
    <col min="13570" max="13570" width="39.140625" style="1" customWidth="1"/>
    <col min="13571" max="13571" width="10.5703125" style="1" customWidth="1"/>
    <col min="13572" max="13572" width="9.42578125" style="1" customWidth="1"/>
    <col min="13573" max="13573" width="15.140625" style="1" customWidth="1"/>
    <col min="13574" max="13574" width="23" style="1" customWidth="1"/>
    <col min="13575" max="13575" width="17.140625" style="1" customWidth="1"/>
    <col min="13576" max="13576" width="30.7109375" style="1" customWidth="1"/>
    <col min="13577" max="13577" width="18.7109375" style="1" customWidth="1"/>
    <col min="13578" max="13578" width="5.85546875" style="1" customWidth="1"/>
    <col min="13579" max="13579" width="21.42578125" style="1" customWidth="1"/>
    <col min="13580" max="13580" width="21.7109375" style="1" customWidth="1"/>
    <col min="13581" max="13581" width="20.42578125" style="1" customWidth="1"/>
    <col min="13582" max="13583" width="8.5703125" style="1" customWidth="1"/>
    <col min="13584" max="13824" width="9.140625" style="1"/>
    <col min="13825" max="13825" width="8" style="1" customWidth="1"/>
    <col min="13826" max="13826" width="39.140625" style="1" customWidth="1"/>
    <col min="13827" max="13827" width="10.5703125" style="1" customWidth="1"/>
    <col min="13828" max="13828" width="9.42578125" style="1" customWidth="1"/>
    <col min="13829" max="13829" width="15.140625" style="1" customWidth="1"/>
    <col min="13830" max="13830" width="23" style="1" customWidth="1"/>
    <col min="13831" max="13831" width="17.140625" style="1" customWidth="1"/>
    <col min="13832" max="13832" width="30.7109375" style="1" customWidth="1"/>
    <col min="13833" max="13833" width="18.7109375" style="1" customWidth="1"/>
    <col min="13834" max="13834" width="5.85546875" style="1" customWidth="1"/>
    <col min="13835" max="13835" width="21.42578125" style="1" customWidth="1"/>
    <col min="13836" max="13836" width="21.7109375" style="1" customWidth="1"/>
    <col min="13837" max="13837" width="20.42578125" style="1" customWidth="1"/>
    <col min="13838" max="13839" width="8.5703125" style="1" customWidth="1"/>
    <col min="13840" max="14080" width="9.140625" style="1"/>
    <col min="14081" max="14081" width="8" style="1" customWidth="1"/>
    <col min="14082" max="14082" width="39.140625" style="1" customWidth="1"/>
    <col min="14083" max="14083" width="10.5703125" style="1" customWidth="1"/>
    <col min="14084" max="14084" width="9.42578125" style="1" customWidth="1"/>
    <col min="14085" max="14085" width="15.140625" style="1" customWidth="1"/>
    <col min="14086" max="14086" width="23" style="1" customWidth="1"/>
    <col min="14087" max="14087" width="17.140625" style="1" customWidth="1"/>
    <col min="14088" max="14088" width="30.7109375" style="1" customWidth="1"/>
    <col min="14089" max="14089" width="18.7109375" style="1" customWidth="1"/>
    <col min="14090" max="14090" width="5.85546875" style="1" customWidth="1"/>
    <col min="14091" max="14091" width="21.42578125" style="1" customWidth="1"/>
    <col min="14092" max="14092" width="21.7109375" style="1" customWidth="1"/>
    <col min="14093" max="14093" width="20.42578125" style="1" customWidth="1"/>
    <col min="14094" max="14095" width="8.5703125" style="1" customWidth="1"/>
    <col min="14096" max="14336" width="9.140625" style="1"/>
    <col min="14337" max="14337" width="8" style="1" customWidth="1"/>
    <col min="14338" max="14338" width="39.140625" style="1" customWidth="1"/>
    <col min="14339" max="14339" width="10.5703125" style="1" customWidth="1"/>
    <col min="14340" max="14340" width="9.42578125" style="1" customWidth="1"/>
    <col min="14341" max="14341" width="15.140625" style="1" customWidth="1"/>
    <col min="14342" max="14342" width="23" style="1" customWidth="1"/>
    <col min="14343" max="14343" width="17.140625" style="1" customWidth="1"/>
    <col min="14344" max="14344" width="30.7109375" style="1" customWidth="1"/>
    <col min="14345" max="14345" width="18.7109375" style="1" customWidth="1"/>
    <col min="14346" max="14346" width="5.85546875" style="1" customWidth="1"/>
    <col min="14347" max="14347" width="21.42578125" style="1" customWidth="1"/>
    <col min="14348" max="14348" width="21.7109375" style="1" customWidth="1"/>
    <col min="14349" max="14349" width="20.42578125" style="1" customWidth="1"/>
    <col min="14350" max="14351" width="8.5703125" style="1" customWidth="1"/>
    <col min="14352" max="14592" width="9.140625" style="1"/>
    <col min="14593" max="14593" width="8" style="1" customWidth="1"/>
    <col min="14594" max="14594" width="39.140625" style="1" customWidth="1"/>
    <col min="14595" max="14595" width="10.5703125" style="1" customWidth="1"/>
    <col min="14596" max="14596" width="9.42578125" style="1" customWidth="1"/>
    <col min="14597" max="14597" width="15.140625" style="1" customWidth="1"/>
    <col min="14598" max="14598" width="23" style="1" customWidth="1"/>
    <col min="14599" max="14599" width="17.140625" style="1" customWidth="1"/>
    <col min="14600" max="14600" width="30.7109375" style="1" customWidth="1"/>
    <col min="14601" max="14601" width="18.7109375" style="1" customWidth="1"/>
    <col min="14602" max="14602" width="5.85546875" style="1" customWidth="1"/>
    <col min="14603" max="14603" width="21.42578125" style="1" customWidth="1"/>
    <col min="14604" max="14604" width="21.7109375" style="1" customWidth="1"/>
    <col min="14605" max="14605" width="20.42578125" style="1" customWidth="1"/>
    <col min="14606" max="14607" width="8.5703125" style="1" customWidth="1"/>
    <col min="14608" max="14848" width="9.140625" style="1"/>
    <col min="14849" max="14849" width="8" style="1" customWidth="1"/>
    <col min="14850" max="14850" width="39.140625" style="1" customWidth="1"/>
    <col min="14851" max="14851" width="10.5703125" style="1" customWidth="1"/>
    <col min="14852" max="14852" width="9.42578125" style="1" customWidth="1"/>
    <col min="14853" max="14853" width="15.140625" style="1" customWidth="1"/>
    <col min="14854" max="14854" width="23" style="1" customWidth="1"/>
    <col min="14855" max="14855" width="17.140625" style="1" customWidth="1"/>
    <col min="14856" max="14856" width="30.7109375" style="1" customWidth="1"/>
    <col min="14857" max="14857" width="18.7109375" style="1" customWidth="1"/>
    <col min="14858" max="14858" width="5.85546875" style="1" customWidth="1"/>
    <col min="14859" max="14859" width="21.42578125" style="1" customWidth="1"/>
    <col min="14860" max="14860" width="21.7109375" style="1" customWidth="1"/>
    <col min="14861" max="14861" width="20.42578125" style="1" customWidth="1"/>
    <col min="14862" max="14863" width="8.5703125" style="1" customWidth="1"/>
    <col min="14864" max="15104" width="9.140625" style="1"/>
    <col min="15105" max="15105" width="8" style="1" customWidth="1"/>
    <col min="15106" max="15106" width="39.140625" style="1" customWidth="1"/>
    <col min="15107" max="15107" width="10.5703125" style="1" customWidth="1"/>
    <col min="15108" max="15108" width="9.42578125" style="1" customWidth="1"/>
    <col min="15109" max="15109" width="15.140625" style="1" customWidth="1"/>
    <col min="15110" max="15110" width="23" style="1" customWidth="1"/>
    <col min="15111" max="15111" width="17.140625" style="1" customWidth="1"/>
    <col min="15112" max="15112" width="30.7109375" style="1" customWidth="1"/>
    <col min="15113" max="15113" width="18.7109375" style="1" customWidth="1"/>
    <col min="15114" max="15114" width="5.85546875" style="1" customWidth="1"/>
    <col min="15115" max="15115" width="21.42578125" style="1" customWidth="1"/>
    <col min="15116" max="15116" width="21.7109375" style="1" customWidth="1"/>
    <col min="15117" max="15117" width="20.42578125" style="1" customWidth="1"/>
    <col min="15118" max="15119" width="8.5703125" style="1" customWidth="1"/>
    <col min="15120" max="15360" width="9.140625" style="1"/>
    <col min="15361" max="15361" width="8" style="1" customWidth="1"/>
    <col min="15362" max="15362" width="39.140625" style="1" customWidth="1"/>
    <col min="15363" max="15363" width="10.5703125" style="1" customWidth="1"/>
    <col min="15364" max="15364" width="9.42578125" style="1" customWidth="1"/>
    <col min="15365" max="15365" width="15.140625" style="1" customWidth="1"/>
    <col min="15366" max="15366" width="23" style="1" customWidth="1"/>
    <col min="15367" max="15367" width="17.140625" style="1" customWidth="1"/>
    <col min="15368" max="15368" width="30.7109375" style="1" customWidth="1"/>
    <col min="15369" max="15369" width="18.7109375" style="1" customWidth="1"/>
    <col min="15370" max="15370" width="5.85546875" style="1" customWidth="1"/>
    <col min="15371" max="15371" width="21.42578125" style="1" customWidth="1"/>
    <col min="15372" max="15372" width="21.7109375" style="1" customWidth="1"/>
    <col min="15373" max="15373" width="20.42578125" style="1" customWidth="1"/>
    <col min="15374" max="15375" width="8.5703125" style="1" customWidth="1"/>
    <col min="15376" max="15616" width="9.140625" style="1"/>
    <col min="15617" max="15617" width="8" style="1" customWidth="1"/>
    <col min="15618" max="15618" width="39.140625" style="1" customWidth="1"/>
    <col min="15619" max="15619" width="10.5703125" style="1" customWidth="1"/>
    <col min="15620" max="15620" width="9.42578125" style="1" customWidth="1"/>
    <col min="15621" max="15621" width="15.140625" style="1" customWidth="1"/>
    <col min="15622" max="15622" width="23" style="1" customWidth="1"/>
    <col min="15623" max="15623" width="17.140625" style="1" customWidth="1"/>
    <col min="15624" max="15624" width="30.7109375" style="1" customWidth="1"/>
    <col min="15625" max="15625" width="18.7109375" style="1" customWidth="1"/>
    <col min="15626" max="15626" width="5.85546875" style="1" customWidth="1"/>
    <col min="15627" max="15627" width="21.42578125" style="1" customWidth="1"/>
    <col min="15628" max="15628" width="21.7109375" style="1" customWidth="1"/>
    <col min="15629" max="15629" width="20.42578125" style="1" customWidth="1"/>
    <col min="15630" max="15631" width="8.5703125" style="1" customWidth="1"/>
    <col min="15632" max="15872" width="9.140625" style="1"/>
    <col min="15873" max="15873" width="8" style="1" customWidth="1"/>
    <col min="15874" max="15874" width="39.140625" style="1" customWidth="1"/>
    <col min="15875" max="15875" width="10.5703125" style="1" customWidth="1"/>
    <col min="15876" max="15876" width="9.42578125" style="1" customWidth="1"/>
    <col min="15877" max="15877" width="15.140625" style="1" customWidth="1"/>
    <col min="15878" max="15878" width="23" style="1" customWidth="1"/>
    <col min="15879" max="15879" width="17.140625" style="1" customWidth="1"/>
    <col min="15880" max="15880" width="30.7109375" style="1" customWidth="1"/>
    <col min="15881" max="15881" width="18.7109375" style="1" customWidth="1"/>
    <col min="15882" max="15882" width="5.85546875" style="1" customWidth="1"/>
    <col min="15883" max="15883" width="21.42578125" style="1" customWidth="1"/>
    <col min="15884" max="15884" width="21.7109375" style="1" customWidth="1"/>
    <col min="15885" max="15885" width="20.42578125" style="1" customWidth="1"/>
    <col min="15886" max="15887" width="8.5703125" style="1" customWidth="1"/>
    <col min="15888" max="16128" width="9.140625" style="1"/>
    <col min="16129" max="16129" width="8" style="1" customWidth="1"/>
    <col min="16130" max="16130" width="39.140625" style="1" customWidth="1"/>
    <col min="16131" max="16131" width="10.5703125" style="1" customWidth="1"/>
    <col min="16132" max="16132" width="9.42578125" style="1" customWidth="1"/>
    <col min="16133" max="16133" width="15.140625" style="1" customWidth="1"/>
    <col min="16134" max="16134" width="23" style="1" customWidth="1"/>
    <col min="16135" max="16135" width="17.140625" style="1" customWidth="1"/>
    <col min="16136" max="16136" width="30.7109375" style="1" customWidth="1"/>
    <col min="16137" max="16137" width="18.7109375" style="1" customWidth="1"/>
    <col min="16138" max="16138" width="5.85546875" style="1" customWidth="1"/>
    <col min="16139" max="16139" width="21.42578125" style="1" customWidth="1"/>
    <col min="16140" max="16140" width="21.7109375" style="1" customWidth="1"/>
    <col min="16141" max="16141" width="20.42578125" style="1" customWidth="1"/>
    <col min="16142" max="16143" width="8.5703125" style="1" customWidth="1"/>
    <col min="16144" max="16384" width="9.140625" style="1"/>
  </cols>
  <sheetData>
    <row r="1" spans="1:17" ht="18.75" customHeight="1">
      <c r="A1" s="94"/>
      <c r="B1" s="94"/>
      <c r="C1" s="94"/>
      <c r="D1" s="94"/>
      <c r="E1" s="102" t="s">
        <v>171</v>
      </c>
      <c r="F1" s="102"/>
      <c r="G1" s="102"/>
      <c r="H1" s="102"/>
      <c r="I1" s="102"/>
    </row>
    <row r="2" spans="1:17" ht="18.75" customHeight="1">
      <c r="A2" s="94"/>
      <c r="B2" s="94"/>
      <c r="C2" s="94"/>
      <c r="D2" s="94"/>
      <c r="E2" s="96" t="s">
        <v>172</v>
      </c>
      <c r="F2" s="96"/>
      <c r="G2" s="96"/>
      <c r="H2" s="96"/>
      <c r="I2" s="96"/>
    </row>
    <row r="3" spans="1:17" ht="15.75" customHeight="1">
      <c r="A3" s="94"/>
      <c r="B3" s="94"/>
      <c r="C3" s="94"/>
      <c r="D3" s="94"/>
      <c r="E3" s="104" t="s">
        <v>175</v>
      </c>
      <c r="F3" s="104"/>
      <c r="G3" s="104"/>
      <c r="H3" s="104"/>
      <c r="I3" s="104"/>
    </row>
    <row r="4" spans="1:17" ht="18.75" customHeight="1">
      <c r="A4" s="94"/>
      <c r="B4" s="94"/>
      <c r="C4" s="94"/>
      <c r="D4" s="94"/>
      <c r="E4" s="97" t="s">
        <v>178</v>
      </c>
      <c r="F4" s="97"/>
      <c r="G4" s="97"/>
      <c r="H4" s="97"/>
      <c r="I4" s="97"/>
    </row>
    <row r="5" spans="1:17" ht="18.75" customHeight="1">
      <c r="A5" s="94"/>
      <c r="B5" s="94"/>
      <c r="C5" s="94"/>
      <c r="D5" s="94"/>
      <c r="E5" s="97" t="s">
        <v>173</v>
      </c>
      <c r="F5" s="97"/>
      <c r="G5" s="97"/>
      <c r="H5" s="97"/>
      <c r="I5" s="97"/>
    </row>
    <row r="6" spans="1:17" ht="18" customHeight="1">
      <c r="A6" s="95"/>
      <c r="B6" s="95"/>
      <c r="C6" s="95"/>
      <c r="D6" s="95"/>
      <c r="E6" s="34" t="s">
        <v>174</v>
      </c>
      <c r="F6" s="34"/>
      <c r="G6" s="34"/>
      <c r="H6" s="34"/>
      <c r="I6" s="34"/>
    </row>
    <row r="7" spans="1:17" ht="21" customHeight="1">
      <c r="A7" s="55" t="s">
        <v>0</v>
      </c>
      <c r="B7" s="35" t="s">
        <v>1</v>
      </c>
      <c r="C7" s="36" t="s">
        <v>2</v>
      </c>
      <c r="D7" s="36" t="s">
        <v>3</v>
      </c>
      <c r="E7" s="99" t="s">
        <v>4</v>
      </c>
      <c r="F7" s="100"/>
      <c r="G7" s="101"/>
      <c r="H7" s="37" t="s">
        <v>5</v>
      </c>
      <c r="I7" s="38"/>
    </row>
    <row r="8" spans="1:17" ht="21" customHeight="1">
      <c r="A8" s="56"/>
      <c r="B8" s="35"/>
      <c r="C8" s="36"/>
      <c r="D8" s="36"/>
      <c r="E8" s="43" t="s">
        <v>6</v>
      </c>
      <c r="F8" s="98" t="s">
        <v>7</v>
      </c>
      <c r="G8" s="45" t="s">
        <v>8</v>
      </c>
      <c r="H8" s="39"/>
      <c r="I8" s="40"/>
    </row>
    <row r="9" spans="1:17" ht="27" customHeight="1">
      <c r="A9" s="57"/>
      <c r="B9" s="35"/>
      <c r="C9" s="36"/>
      <c r="D9" s="36"/>
      <c r="E9" s="44"/>
      <c r="F9" s="98"/>
      <c r="G9" s="46"/>
      <c r="H9" s="41"/>
      <c r="I9" s="42"/>
    </row>
    <row r="10" spans="1:17">
      <c r="A10" s="47" t="s">
        <v>9</v>
      </c>
      <c r="B10" s="48"/>
      <c r="C10" s="49"/>
      <c r="D10" s="49"/>
      <c r="E10" s="48"/>
      <c r="F10" s="48"/>
      <c r="G10" s="48"/>
      <c r="H10" s="48"/>
      <c r="I10" s="50"/>
    </row>
    <row r="11" spans="1:17" s="3" customFormat="1" ht="15">
      <c r="A11" s="51" t="s">
        <v>10</v>
      </c>
      <c r="B11" s="52"/>
      <c r="C11" s="53"/>
      <c r="D11" s="53"/>
      <c r="E11" s="52"/>
      <c r="F11" s="52"/>
      <c r="G11" s="52"/>
      <c r="H11" s="52"/>
      <c r="I11" s="54"/>
      <c r="J11" s="2"/>
      <c r="K11" s="2"/>
      <c r="L11" s="2"/>
      <c r="M11" s="2"/>
      <c r="N11" s="2"/>
      <c r="O11" s="2"/>
      <c r="P11" s="2"/>
      <c r="Q11" s="2"/>
    </row>
    <row r="12" spans="1:17">
      <c r="A12" s="4">
        <v>1</v>
      </c>
      <c r="B12" s="5" t="s">
        <v>11</v>
      </c>
      <c r="C12" s="6">
        <v>50</v>
      </c>
      <c r="D12" s="6">
        <v>16</v>
      </c>
      <c r="E12" s="7">
        <v>16000</v>
      </c>
      <c r="F12" s="7">
        <v>1750</v>
      </c>
      <c r="G12" s="8">
        <f>E12+F12</f>
        <v>17750</v>
      </c>
      <c r="H12" s="28" t="s">
        <v>12</v>
      </c>
      <c r="I12" s="29"/>
      <c r="P12" s="1"/>
      <c r="Q12" s="1"/>
    </row>
    <row r="13" spans="1:17">
      <c r="A13" s="4">
        <f t="shared" ref="A13:A76" si="0">A12+1</f>
        <v>2</v>
      </c>
      <c r="B13" s="5" t="s">
        <v>13</v>
      </c>
      <c r="C13" s="6">
        <v>80</v>
      </c>
      <c r="D13" s="6">
        <v>16</v>
      </c>
      <c r="E13" s="7">
        <v>17195</v>
      </c>
      <c r="F13" s="7">
        <v>2390</v>
      </c>
      <c r="G13" s="8">
        <f t="shared" ref="G13:G31" si="1">E13+F13</f>
        <v>19585</v>
      </c>
      <c r="H13" s="30"/>
      <c r="I13" s="31"/>
      <c r="P13" s="1"/>
      <c r="Q13" s="1"/>
    </row>
    <row r="14" spans="1:17">
      <c r="A14" s="4">
        <f t="shared" si="0"/>
        <v>3</v>
      </c>
      <c r="B14" s="5" t="s">
        <v>14</v>
      </c>
      <c r="C14" s="6">
        <v>100</v>
      </c>
      <c r="D14" s="6">
        <v>16</v>
      </c>
      <c r="E14" s="7">
        <v>28970</v>
      </c>
      <c r="F14" s="7">
        <v>3270</v>
      </c>
      <c r="G14" s="8">
        <f t="shared" si="1"/>
        <v>32240</v>
      </c>
      <c r="H14" s="30"/>
      <c r="I14" s="31"/>
      <c r="P14" s="1"/>
      <c r="Q14" s="1"/>
    </row>
    <row r="15" spans="1:17">
      <c r="A15" s="4">
        <f t="shared" si="0"/>
        <v>4</v>
      </c>
      <c r="B15" s="5" t="s">
        <v>15</v>
      </c>
      <c r="C15" s="6">
        <v>150</v>
      </c>
      <c r="D15" s="6">
        <v>16</v>
      </c>
      <c r="E15" s="7">
        <v>42495</v>
      </c>
      <c r="F15" s="7">
        <v>4710</v>
      </c>
      <c r="G15" s="8">
        <f t="shared" si="1"/>
        <v>47205</v>
      </c>
      <c r="H15" s="30"/>
      <c r="I15" s="31"/>
      <c r="P15" s="1"/>
      <c r="Q15" s="1"/>
    </row>
    <row r="16" spans="1:17">
      <c r="A16" s="4">
        <f t="shared" si="0"/>
        <v>5</v>
      </c>
      <c r="B16" s="5" t="s">
        <v>16</v>
      </c>
      <c r="C16" s="6">
        <v>200</v>
      </c>
      <c r="D16" s="6">
        <v>16</v>
      </c>
      <c r="E16" s="7">
        <v>71565</v>
      </c>
      <c r="F16" s="7">
        <v>9830</v>
      </c>
      <c r="G16" s="8">
        <f t="shared" si="1"/>
        <v>81395</v>
      </c>
      <c r="H16" s="30"/>
      <c r="I16" s="31"/>
      <c r="P16" s="1"/>
      <c r="Q16" s="1"/>
    </row>
    <row r="17" spans="1:17">
      <c r="A17" s="4">
        <f t="shared" si="0"/>
        <v>6</v>
      </c>
      <c r="B17" s="5" t="s">
        <v>17</v>
      </c>
      <c r="C17" s="6">
        <v>25</v>
      </c>
      <c r="D17" s="6">
        <v>40</v>
      </c>
      <c r="E17" s="7">
        <v>14985</v>
      </c>
      <c r="F17" s="7">
        <v>1350</v>
      </c>
      <c r="G17" s="8">
        <f t="shared" si="1"/>
        <v>16335</v>
      </c>
      <c r="H17" s="30"/>
      <c r="I17" s="31"/>
      <c r="P17" s="1"/>
      <c r="Q17" s="1"/>
    </row>
    <row r="18" spans="1:17">
      <c r="A18" s="4">
        <f t="shared" si="0"/>
        <v>7</v>
      </c>
      <c r="B18" s="5" t="s">
        <v>18</v>
      </c>
      <c r="C18" s="6">
        <v>50</v>
      </c>
      <c r="D18" s="6">
        <v>40</v>
      </c>
      <c r="E18" s="7">
        <v>17195</v>
      </c>
      <c r="F18" s="7">
        <v>1830</v>
      </c>
      <c r="G18" s="8">
        <f t="shared" si="1"/>
        <v>19025</v>
      </c>
      <c r="H18" s="30"/>
      <c r="I18" s="31"/>
      <c r="P18" s="1"/>
      <c r="Q18" s="1"/>
    </row>
    <row r="19" spans="1:17">
      <c r="A19" s="4">
        <f t="shared" si="0"/>
        <v>8</v>
      </c>
      <c r="B19" s="5" t="s">
        <v>19</v>
      </c>
      <c r="C19" s="6">
        <v>80</v>
      </c>
      <c r="D19" s="6">
        <v>40</v>
      </c>
      <c r="E19" s="7">
        <v>19400</v>
      </c>
      <c r="F19" s="7">
        <v>2950</v>
      </c>
      <c r="G19" s="8">
        <f t="shared" si="1"/>
        <v>22350</v>
      </c>
      <c r="H19" s="30"/>
      <c r="I19" s="31"/>
      <c r="P19" s="1"/>
      <c r="Q19" s="1"/>
    </row>
    <row r="20" spans="1:17">
      <c r="A20" s="4">
        <f t="shared" si="0"/>
        <v>9</v>
      </c>
      <c r="B20" s="5" t="s">
        <v>20</v>
      </c>
      <c r="C20" s="6">
        <v>100</v>
      </c>
      <c r="D20" s="6">
        <v>40</v>
      </c>
      <c r="E20" s="7">
        <v>33570</v>
      </c>
      <c r="F20" s="7">
        <v>3830</v>
      </c>
      <c r="G20" s="8">
        <f t="shared" si="1"/>
        <v>37400</v>
      </c>
      <c r="H20" s="30"/>
      <c r="I20" s="31"/>
      <c r="P20" s="1"/>
      <c r="Q20" s="1"/>
    </row>
    <row r="21" spans="1:17">
      <c r="A21" s="4">
        <f t="shared" si="0"/>
        <v>10</v>
      </c>
      <c r="B21" s="5" t="s">
        <v>21</v>
      </c>
      <c r="C21" s="6">
        <v>150</v>
      </c>
      <c r="D21" s="6">
        <v>40</v>
      </c>
      <c r="E21" s="7">
        <v>45345</v>
      </c>
      <c r="F21" s="7">
        <v>6470</v>
      </c>
      <c r="G21" s="8">
        <f t="shared" si="1"/>
        <v>51815</v>
      </c>
      <c r="H21" s="30"/>
      <c r="I21" s="31"/>
      <c r="P21" s="1"/>
      <c r="Q21" s="1"/>
    </row>
    <row r="22" spans="1:17">
      <c r="A22" s="4">
        <f t="shared" si="0"/>
        <v>11</v>
      </c>
      <c r="B22" s="5" t="s">
        <v>22</v>
      </c>
      <c r="C22" s="6">
        <v>50</v>
      </c>
      <c r="D22" s="6">
        <v>63</v>
      </c>
      <c r="E22" s="7">
        <v>42585</v>
      </c>
      <c r="F22" s="7">
        <v>2790</v>
      </c>
      <c r="G22" s="8">
        <f t="shared" si="1"/>
        <v>45375</v>
      </c>
      <c r="H22" s="30"/>
      <c r="I22" s="31"/>
      <c r="P22" s="1"/>
      <c r="Q22" s="1"/>
    </row>
    <row r="23" spans="1:17">
      <c r="A23" s="4">
        <f t="shared" si="0"/>
        <v>12</v>
      </c>
      <c r="B23" s="5" t="s">
        <v>23</v>
      </c>
      <c r="C23" s="6">
        <v>80</v>
      </c>
      <c r="D23" s="6">
        <v>63</v>
      </c>
      <c r="E23" s="7">
        <v>44610</v>
      </c>
      <c r="F23" s="7">
        <v>4070</v>
      </c>
      <c r="G23" s="8">
        <f>E23+F23</f>
        <v>48680</v>
      </c>
      <c r="H23" s="30"/>
      <c r="I23" s="31"/>
      <c r="P23" s="1"/>
      <c r="Q23" s="1"/>
    </row>
    <row r="24" spans="1:17">
      <c r="A24" s="4">
        <f t="shared" si="0"/>
        <v>13</v>
      </c>
      <c r="B24" s="5" t="s">
        <v>24</v>
      </c>
      <c r="C24" s="6">
        <v>100</v>
      </c>
      <c r="D24" s="6">
        <v>63</v>
      </c>
      <c r="E24" s="7">
        <v>114345</v>
      </c>
      <c r="F24" s="7">
        <v>5990</v>
      </c>
      <c r="G24" s="8">
        <f t="shared" si="1"/>
        <v>120335</v>
      </c>
      <c r="H24" s="30"/>
      <c r="I24" s="31"/>
      <c r="P24" s="1"/>
      <c r="Q24" s="1"/>
    </row>
    <row r="25" spans="1:17">
      <c r="A25" s="4">
        <f t="shared" si="0"/>
        <v>14</v>
      </c>
      <c r="B25" s="5" t="s">
        <v>25</v>
      </c>
      <c r="C25" s="6">
        <v>100</v>
      </c>
      <c r="D25" s="6">
        <v>63</v>
      </c>
      <c r="E25" s="7">
        <v>125386</v>
      </c>
      <c r="F25" s="7">
        <v>5990</v>
      </c>
      <c r="G25" s="8">
        <f t="shared" si="1"/>
        <v>131376</v>
      </c>
      <c r="H25" s="30"/>
      <c r="I25" s="31"/>
      <c r="P25" s="1"/>
      <c r="Q25" s="1"/>
    </row>
    <row r="26" spans="1:17">
      <c r="A26" s="4">
        <f t="shared" si="0"/>
        <v>15</v>
      </c>
      <c r="B26" s="5" t="s">
        <v>26</v>
      </c>
      <c r="C26" s="6">
        <v>25</v>
      </c>
      <c r="D26" s="6">
        <v>160</v>
      </c>
      <c r="E26" s="7">
        <v>32100</v>
      </c>
      <c r="F26" s="7">
        <v>2550</v>
      </c>
      <c r="G26" s="8">
        <f t="shared" si="1"/>
        <v>34650</v>
      </c>
      <c r="H26" s="30"/>
      <c r="I26" s="31"/>
      <c r="P26" s="1"/>
      <c r="Q26" s="1"/>
    </row>
    <row r="27" spans="1:17">
      <c r="A27" s="4">
        <f t="shared" si="0"/>
        <v>16</v>
      </c>
      <c r="B27" s="5" t="s">
        <v>27</v>
      </c>
      <c r="C27" s="6">
        <v>50</v>
      </c>
      <c r="D27" s="6">
        <v>160</v>
      </c>
      <c r="E27" s="7">
        <v>48105</v>
      </c>
      <c r="F27" s="7">
        <v>3430</v>
      </c>
      <c r="G27" s="8">
        <f t="shared" si="1"/>
        <v>51535</v>
      </c>
      <c r="H27" s="30"/>
      <c r="I27" s="31"/>
      <c r="P27" s="1"/>
      <c r="Q27" s="1"/>
    </row>
    <row r="28" spans="1:17">
      <c r="A28" s="4">
        <f t="shared" si="0"/>
        <v>17</v>
      </c>
      <c r="B28" s="5" t="s">
        <v>28</v>
      </c>
      <c r="C28" s="6">
        <v>80</v>
      </c>
      <c r="D28" s="6">
        <v>160</v>
      </c>
      <c r="E28" s="7">
        <v>56665</v>
      </c>
      <c r="F28" s="7">
        <v>5510</v>
      </c>
      <c r="G28" s="8">
        <f t="shared" si="1"/>
        <v>62175</v>
      </c>
      <c r="H28" s="30"/>
      <c r="I28" s="31"/>
      <c r="P28" s="1"/>
      <c r="Q28" s="1"/>
    </row>
    <row r="29" spans="1:17">
      <c r="A29" s="4">
        <f t="shared" si="0"/>
        <v>18</v>
      </c>
      <c r="B29" s="5" t="s">
        <v>29</v>
      </c>
      <c r="C29" s="6">
        <v>100</v>
      </c>
      <c r="D29" s="6">
        <v>160</v>
      </c>
      <c r="E29" s="7">
        <v>125110</v>
      </c>
      <c r="F29" s="7">
        <v>7190</v>
      </c>
      <c r="G29" s="8">
        <f t="shared" si="1"/>
        <v>132300</v>
      </c>
      <c r="H29" s="30"/>
      <c r="I29" s="31"/>
      <c r="P29" s="1"/>
      <c r="Q29" s="1"/>
    </row>
    <row r="30" spans="1:17">
      <c r="A30" s="4">
        <f t="shared" si="0"/>
        <v>19</v>
      </c>
      <c r="B30" s="5" t="s">
        <v>30</v>
      </c>
      <c r="C30" s="6">
        <v>100</v>
      </c>
      <c r="D30" s="6">
        <v>160</v>
      </c>
      <c r="E30" s="7">
        <v>137715</v>
      </c>
      <c r="F30" s="7">
        <v>7190</v>
      </c>
      <c r="G30" s="8">
        <f t="shared" si="1"/>
        <v>144905</v>
      </c>
      <c r="H30" s="30"/>
      <c r="I30" s="31"/>
      <c r="P30" s="1"/>
      <c r="Q30" s="1"/>
    </row>
    <row r="31" spans="1:17" ht="30">
      <c r="A31" s="4">
        <f t="shared" si="0"/>
        <v>20</v>
      </c>
      <c r="B31" s="5" t="s">
        <v>31</v>
      </c>
      <c r="C31" s="6">
        <v>25</v>
      </c>
      <c r="D31" s="6">
        <v>100</v>
      </c>
      <c r="E31" s="7">
        <v>27960</v>
      </c>
      <c r="F31" s="7">
        <v>2150</v>
      </c>
      <c r="G31" s="8">
        <f t="shared" si="1"/>
        <v>30110</v>
      </c>
      <c r="H31" s="32"/>
      <c r="I31" s="33"/>
      <c r="P31" s="1"/>
      <c r="Q31" s="1"/>
    </row>
    <row r="32" spans="1:17" ht="28.5" customHeight="1">
      <c r="A32" s="51" t="s">
        <v>32</v>
      </c>
      <c r="B32" s="52"/>
      <c r="C32" s="53"/>
      <c r="D32" s="53"/>
      <c r="E32" s="52"/>
      <c r="F32" s="52"/>
      <c r="G32" s="52"/>
      <c r="H32" s="52"/>
      <c r="I32" s="54"/>
      <c r="P32" s="1"/>
      <c r="Q32" s="1"/>
    </row>
    <row r="33" spans="1:17">
      <c r="A33" s="4">
        <f>A31+1</f>
        <v>21</v>
      </c>
      <c r="B33" s="5" t="s">
        <v>33</v>
      </c>
      <c r="C33" s="6">
        <v>50</v>
      </c>
      <c r="D33" s="6">
        <v>16</v>
      </c>
      <c r="E33" s="7">
        <v>14895</v>
      </c>
      <c r="F33" s="7">
        <v>1750</v>
      </c>
      <c r="G33" s="8">
        <f t="shared" ref="G33:G52" si="2">E33+F33</f>
        <v>16645</v>
      </c>
      <c r="H33" s="28" t="s">
        <v>34</v>
      </c>
      <c r="I33" s="63"/>
      <c r="P33" s="1"/>
      <c r="Q33" s="1"/>
    </row>
    <row r="34" spans="1:17">
      <c r="A34" s="4">
        <f t="shared" si="0"/>
        <v>22</v>
      </c>
      <c r="B34" s="5" t="s">
        <v>35</v>
      </c>
      <c r="C34" s="6">
        <v>80</v>
      </c>
      <c r="D34" s="6">
        <v>16</v>
      </c>
      <c r="E34" s="7">
        <v>16180</v>
      </c>
      <c r="F34" s="7">
        <v>2390</v>
      </c>
      <c r="G34" s="8">
        <f t="shared" si="2"/>
        <v>18570</v>
      </c>
      <c r="H34" s="64"/>
      <c r="I34" s="65"/>
      <c r="P34" s="1"/>
      <c r="Q34" s="1"/>
    </row>
    <row r="35" spans="1:17">
      <c r="A35" s="4">
        <f t="shared" si="0"/>
        <v>23</v>
      </c>
      <c r="B35" s="5" t="s">
        <v>36</v>
      </c>
      <c r="C35" s="6">
        <v>100</v>
      </c>
      <c r="D35" s="6">
        <v>16</v>
      </c>
      <c r="E35" s="7">
        <v>27775</v>
      </c>
      <c r="F35" s="7">
        <v>3270</v>
      </c>
      <c r="G35" s="8">
        <f t="shared" si="2"/>
        <v>31045</v>
      </c>
      <c r="H35" s="64"/>
      <c r="I35" s="65"/>
      <c r="P35" s="1"/>
      <c r="Q35" s="1"/>
    </row>
    <row r="36" spans="1:17">
      <c r="A36" s="4">
        <f t="shared" si="0"/>
        <v>24</v>
      </c>
      <c r="B36" s="5" t="s">
        <v>37</v>
      </c>
      <c r="C36" s="6">
        <v>150</v>
      </c>
      <c r="D36" s="6">
        <v>16</v>
      </c>
      <c r="E36" s="7">
        <v>41300</v>
      </c>
      <c r="F36" s="7">
        <v>4710</v>
      </c>
      <c r="G36" s="8">
        <f t="shared" si="2"/>
        <v>46010</v>
      </c>
      <c r="H36" s="64"/>
      <c r="I36" s="65"/>
      <c r="P36" s="1"/>
      <c r="Q36" s="1"/>
    </row>
    <row r="37" spans="1:17">
      <c r="A37" s="4">
        <f t="shared" si="0"/>
        <v>25</v>
      </c>
      <c r="B37" s="5" t="s">
        <v>38</v>
      </c>
      <c r="C37" s="6">
        <v>200</v>
      </c>
      <c r="D37" s="6">
        <v>16</v>
      </c>
      <c r="E37" s="7">
        <v>69515</v>
      </c>
      <c r="F37" s="7">
        <v>9830</v>
      </c>
      <c r="G37" s="8">
        <f t="shared" si="2"/>
        <v>79345</v>
      </c>
      <c r="H37" s="64"/>
      <c r="I37" s="65"/>
      <c r="P37" s="1"/>
      <c r="Q37" s="1"/>
    </row>
    <row r="38" spans="1:17">
      <c r="A38" s="4">
        <f t="shared" si="0"/>
        <v>26</v>
      </c>
      <c r="B38" s="5" t="s">
        <v>39</v>
      </c>
      <c r="C38" s="6">
        <v>25</v>
      </c>
      <c r="D38" s="6">
        <v>40</v>
      </c>
      <c r="E38" s="7">
        <v>13700</v>
      </c>
      <c r="F38" s="7">
        <v>1350</v>
      </c>
      <c r="G38" s="8">
        <f t="shared" si="2"/>
        <v>15050</v>
      </c>
      <c r="H38" s="64"/>
      <c r="I38" s="65"/>
      <c r="P38" s="1"/>
      <c r="Q38" s="1"/>
    </row>
    <row r="39" spans="1:17">
      <c r="A39" s="4">
        <f t="shared" si="0"/>
        <v>27</v>
      </c>
      <c r="B39" s="5" t="s">
        <v>40</v>
      </c>
      <c r="C39" s="6">
        <v>50</v>
      </c>
      <c r="D39" s="6">
        <v>40</v>
      </c>
      <c r="E39" s="7">
        <v>16180</v>
      </c>
      <c r="F39" s="7">
        <v>1830</v>
      </c>
      <c r="G39" s="8">
        <f t="shared" si="2"/>
        <v>18010</v>
      </c>
      <c r="H39" s="64"/>
      <c r="I39" s="65"/>
    </row>
    <row r="40" spans="1:17">
      <c r="A40" s="4">
        <f t="shared" si="0"/>
        <v>28</v>
      </c>
      <c r="B40" s="5" t="s">
        <v>41</v>
      </c>
      <c r="C40" s="6">
        <v>80</v>
      </c>
      <c r="D40" s="6">
        <v>40</v>
      </c>
      <c r="E40" s="7">
        <v>18300</v>
      </c>
      <c r="F40" s="7">
        <v>2950</v>
      </c>
      <c r="G40" s="8">
        <f t="shared" si="2"/>
        <v>21250</v>
      </c>
      <c r="H40" s="64"/>
      <c r="I40" s="65"/>
    </row>
    <row r="41" spans="1:17">
      <c r="A41" s="4">
        <f t="shared" si="0"/>
        <v>29</v>
      </c>
      <c r="B41" s="5" t="s">
        <v>42</v>
      </c>
      <c r="C41" s="6">
        <v>100</v>
      </c>
      <c r="D41" s="6">
        <v>40</v>
      </c>
      <c r="E41" s="7">
        <v>31550</v>
      </c>
      <c r="F41" s="7">
        <v>3830</v>
      </c>
      <c r="G41" s="8">
        <f t="shared" si="2"/>
        <v>35380</v>
      </c>
      <c r="H41" s="64"/>
      <c r="I41" s="65"/>
    </row>
    <row r="42" spans="1:17">
      <c r="A42" s="4">
        <f t="shared" si="0"/>
        <v>30</v>
      </c>
      <c r="B42" s="5" t="s">
        <v>43</v>
      </c>
      <c r="C42" s="6">
        <v>150</v>
      </c>
      <c r="D42" s="6">
        <v>40</v>
      </c>
      <c r="E42" s="7">
        <v>43100</v>
      </c>
      <c r="F42" s="7">
        <v>6470</v>
      </c>
      <c r="G42" s="8">
        <f t="shared" si="2"/>
        <v>49570</v>
      </c>
      <c r="H42" s="64"/>
      <c r="I42" s="65"/>
    </row>
    <row r="43" spans="1:17">
      <c r="A43" s="4">
        <f t="shared" si="0"/>
        <v>31</v>
      </c>
      <c r="B43" s="5" t="s">
        <v>44</v>
      </c>
      <c r="C43" s="6">
        <v>50</v>
      </c>
      <c r="D43" s="6">
        <v>63</v>
      </c>
      <c r="E43" s="7">
        <v>39480</v>
      </c>
      <c r="F43" s="7">
        <v>2790</v>
      </c>
      <c r="G43" s="8">
        <f t="shared" si="2"/>
        <v>42270</v>
      </c>
      <c r="H43" s="64"/>
      <c r="I43" s="65"/>
    </row>
    <row r="44" spans="1:17">
      <c r="A44" s="4">
        <f t="shared" si="0"/>
        <v>32</v>
      </c>
      <c r="B44" s="5" t="s">
        <v>45</v>
      </c>
      <c r="C44" s="6">
        <v>80</v>
      </c>
      <c r="D44" s="6">
        <v>63</v>
      </c>
      <c r="E44" s="7">
        <v>41570</v>
      </c>
      <c r="F44" s="7">
        <v>4070</v>
      </c>
      <c r="G44" s="8">
        <f t="shared" si="2"/>
        <v>45640</v>
      </c>
      <c r="H44" s="64"/>
      <c r="I44" s="65"/>
    </row>
    <row r="45" spans="1:17">
      <c r="A45" s="4">
        <f t="shared" si="0"/>
        <v>33</v>
      </c>
      <c r="B45" s="5" t="s">
        <v>46</v>
      </c>
      <c r="C45" s="6">
        <v>100</v>
      </c>
      <c r="D45" s="6">
        <v>63</v>
      </c>
      <c r="E45" s="7">
        <v>108980</v>
      </c>
      <c r="F45" s="7">
        <v>5990</v>
      </c>
      <c r="G45" s="8">
        <f t="shared" si="2"/>
        <v>114970</v>
      </c>
      <c r="H45" s="64"/>
      <c r="I45" s="65"/>
    </row>
    <row r="46" spans="1:17">
      <c r="A46" s="4">
        <f t="shared" si="0"/>
        <v>34</v>
      </c>
      <c r="B46" s="5" t="s">
        <v>47</v>
      </c>
      <c r="C46" s="6">
        <v>100</v>
      </c>
      <c r="D46" s="6">
        <v>63</v>
      </c>
      <c r="E46" s="7">
        <v>119870</v>
      </c>
      <c r="F46" s="7">
        <v>5990</v>
      </c>
      <c r="G46" s="8">
        <f t="shared" si="2"/>
        <v>125860</v>
      </c>
      <c r="H46" s="64"/>
      <c r="I46" s="65"/>
    </row>
    <row r="47" spans="1:17">
      <c r="A47" s="4">
        <f t="shared" si="0"/>
        <v>35</v>
      </c>
      <c r="B47" s="5" t="s">
        <v>48</v>
      </c>
      <c r="C47" s="6">
        <v>25</v>
      </c>
      <c r="D47" s="6">
        <v>160</v>
      </c>
      <c r="E47" s="7">
        <v>30100</v>
      </c>
      <c r="F47" s="7">
        <v>2550</v>
      </c>
      <c r="G47" s="8">
        <f t="shared" si="2"/>
        <v>32650</v>
      </c>
      <c r="H47" s="64"/>
      <c r="I47" s="65"/>
    </row>
    <row r="48" spans="1:17">
      <c r="A48" s="4">
        <f t="shared" si="0"/>
        <v>36</v>
      </c>
      <c r="B48" s="5" t="s">
        <v>49</v>
      </c>
      <c r="C48" s="6">
        <v>50</v>
      </c>
      <c r="D48" s="6">
        <v>160</v>
      </c>
      <c r="E48" s="7">
        <v>41750</v>
      </c>
      <c r="F48" s="7">
        <v>3430</v>
      </c>
      <c r="G48" s="8">
        <f t="shared" si="2"/>
        <v>45180</v>
      </c>
      <c r="H48" s="64"/>
      <c r="I48" s="65"/>
    </row>
    <row r="49" spans="1:17">
      <c r="A49" s="4">
        <f t="shared" si="0"/>
        <v>37</v>
      </c>
      <c r="B49" s="5" t="s">
        <v>50</v>
      </c>
      <c r="C49" s="6">
        <v>80</v>
      </c>
      <c r="D49" s="6">
        <v>160</v>
      </c>
      <c r="E49" s="7">
        <v>50030</v>
      </c>
      <c r="F49" s="7">
        <v>5510</v>
      </c>
      <c r="G49" s="8">
        <f t="shared" si="2"/>
        <v>55540</v>
      </c>
      <c r="H49" s="64"/>
      <c r="I49" s="65"/>
    </row>
    <row r="50" spans="1:17">
      <c r="A50" s="4">
        <f t="shared" si="0"/>
        <v>38</v>
      </c>
      <c r="B50" s="5" t="s">
        <v>51</v>
      </c>
      <c r="C50" s="6">
        <v>100</v>
      </c>
      <c r="D50" s="6">
        <v>160</v>
      </c>
      <c r="E50" s="7">
        <v>119870</v>
      </c>
      <c r="F50" s="7">
        <v>7190</v>
      </c>
      <c r="G50" s="8">
        <f t="shared" si="2"/>
        <v>127060</v>
      </c>
      <c r="H50" s="64"/>
      <c r="I50" s="65"/>
    </row>
    <row r="51" spans="1:17">
      <c r="A51" s="4">
        <f t="shared" si="0"/>
        <v>39</v>
      </c>
      <c r="B51" s="5" t="s">
        <v>52</v>
      </c>
      <c r="C51" s="6">
        <v>100</v>
      </c>
      <c r="D51" s="6">
        <v>160</v>
      </c>
      <c r="E51" s="7">
        <v>131840</v>
      </c>
      <c r="F51" s="7">
        <v>7190</v>
      </c>
      <c r="G51" s="8">
        <f t="shared" si="2"/>
        <v>139030</v>
      </c>
      <c r="H51" s="64"/>
      <c r="I51" s="65"/>
    </row>
    <row r="52" spans="1:17" ht="30">
      <c r="A52" s="4">
        <f t="shared" si="0"/>
        <v>40</v>
      </c>
      <c r="B52" s="5" t="s">
        <v>53</v>
      </c>
      <c r="C52" s="6">
        <v>25</v>
      </c>
      <c r="D52" s="6">
        <v>100</v>
      </c>
      <c r="E52" s="7">
        <v>24920</v>
      </c>
      <c r="F52" s="7">
        <v>2150</v>
      </c>
      <c r="G52" s="8">
        <f t="shared" si="2"/>
        <v>27070</v>
      </c>
      <c r="H52" s="66"/>
      <c r="I52" s="67"/>
    </row>
    <row r="53" spans="1:17" s="9" customFormat="1" ht="27" customHeight="1">
      <c r="A53" s="68" t="s">
        <v>54</v>
      </c>
      <c r="B53" s="69"/>
      <c r="C53" s="70"/>
      <c r="D53" s="70"/>
      <c r="E53" s="69"/>
      <c r="F53" s="69"/>
      <c r="G53" s="69"/>
      <c r="H53" s="69"/>
      <c r="I53" s="71"/>
      <c r="J53" s="2"/>
      <c r="K53" s="2"/>
      <c r="L53" s="2"/>
      <c r="M53" s="2"/>
      <c r="N53" s="2"/>
      <c r="O53" s="2"/>
      <c r="P53" s="2"/>
      <c r="Q53" s="2"/>
    </row>
    <row r="54" spans="1:17" s="9" customFormat="1">
      <c r="A54" s="4">
        <f>A52+1</f>
        <v>41</v>
      </c>
      <c r="B54" s="10" t="s">
        <v>55</v>
      </c>
      <c r="C54" s="11">
        <v>50</v>
      </c>
      <c r="D54" s="11">
        <v>16</v>
      </c>
      <c r="E54" s="7">
        <v>26650</v>
      </c>
      <c r="F54" s="7">
        <v>2070</v>
      </c>
      <c r="G54" s="8">
        <f t="shared" ref="G54:G73" si="3">E54+F54</f>
        <v>28720</v>
      </c>
      <c r="H54" s="72" t="s">
        <v>56</v>
      </c>
      <c r="I54" s="63"/>
      <c r="J54" s="2"/>
      <c r="K54" s="2"/>
      <c r="L54" s="2"/>
      <c r="M54" s="2"/>
      <c r="N54" s="2"/>
      <c r="O54" s="2"/>
      <c r="P54" s="2"/>
      <c r="Q54" s="2"/>
    </row>
    <row r="55" spans="1:17" s="9" customFormat="1">
      <c r="A55" s="4">
        <f t="shared" si="0"/>
        <v>42</v>
      </c>
      <c r="B55" s="10" t="s">
        <v>57</v>
      </c>
      <c r="C55" s="11">
        <v>80</v>
      </c>
      <c r="D55" s="11">
        <v>16</v>
      </c>
      <c r="E55" s="7">
        <v>35300</v>
      </c>
      <c r="F55" s="7">
        <v>2790</v>
      </c>
      <c r="G55" s="8">
        <f t="shared" si="3"/>
        <v>38090</v>
      </c>
      <c r="H55" s="64"/>
      <c r="I55" s="65"/>
      <c r="J55" s="2"/>
      <c r="K55" s="2"/>
      <c r="L55" s="2"/>
      <c r="M55" s="2"/>
      <c r="N55" s="2"/>
      <c r="O55" s="2"/>
      <c r="P55" s="2"/>
      <c r="Q55" s="2"/>
    </row>
    <row r="56" spans="1:17" s="9" customFormat="1">
      <c r="A56" s="4">
        <f t="shared" si="0"/>
        <v>43</v>
      </c>
      <c r="B56" s="10" t="s">
        <v>58</v>
      </c>
      <c r="C56" s="11">
        <v>100</v>
      </c>
      <c r="D56" s="11">
        <v>16</v>
      </c>
      <c r="E56" s="7">
        <v>44760</v>
      </c>
      <c r="F56" s="7">
        <v>3830</v>
      </c>
      <c r="G56" s="8">
        <f t="shared" si="3"/>
        <v>48590</v>
      </c>
      <c r="H56" s="64"/>
      <c r="I56" s="65"/>
      <c r="J56" s="2"/>
      <c r="K56" s="2"/>
      <c r="L56" s="2"/>
      <c r="M56" s="2"/>
      <c r="N56" s="2"/>
      <c r="O56" s="2"/>
      <c r="P56" s="2"/>
      <c r="Q56" s="2"/>
    </row>
    <row r="57" spans="1:17" s="9" customFormat="1">
      <c r="A57" s="4">
        <f t="shared" si="0"/>
        <v>44</v>
      </c>
      <c r="B57" s="12" t="s">
        <v>59</v>
      </c>
      <c r="C57" s="13">
        <v>150</v>
      </c>
      <c r="D57" s="13">
        <v>16</v>
      </c>
      <c r="E57" s="7">
        <v>79250</v>
      </c>
      <c r="F57" s="7">
        <v>5430</v>
      </c>
      <c r="G57" s="8">
        <f t="shared" si="3"/>
        <v>84680</v>
      </c>
      <c r="H57" s="64"/>
      <c r="I57" s="65"/>
      <c r="J57" s="2"/>
      <c r="K57" s="2"/>
      <c r="L57" s="2"/>
      <c r="M57" s="2"/>
      <c r="N57" s="2"/>
      <c r="O57" s="2"/>
      <c r="P57" s="2"/>
      <c r="Q57" s="2"/>
    </row>
    <row r="58" spans="1:17" s="9" customFormat="1">
      <c r="A58" s="4">
        <f t="shared" si="0"/>
        <v>45</v>
      </c>
      <c r="B58" s="10" t="s">
        <v>60</v>
      </c>
      <c r="C58" s="11">
        <v>200</v>
      </c>
      <c r="D58" s="11">
        <v>16</v>
      </c>
      <c r="E58" s="7">
        <v>182780</v>
      </c>
      <c r="F58" s="7">
        <v>10870</v>
      </c>
      <c r="G58" s="8">
        <f t="shared" si="3"/>
        <v>193650</v>
      </c>
      <c r="H58" s="64"/>
      <c r="I58" s="65"/>
      <c r="J58" s="2"/>
      <c r="K58" s="2"/>
      <c r="L58" s="2"/>
      <c r="M58" s="2"/>
      <c r="N58" s="2"/>
      <c r="O58" s="2"/>
      <c r="P58" s="2"/>
      <c r="Q58" s="2"/>
    </row>
    <row r="59" spans="1:17" s="9" customFormat="1">
      <c r="A59" s="4">
        <f t="shared" si="0"/>
        <v>46</v>
      </c>
      <c r="B59" s="10" t="s">
        <v>61</v>
      </c>
      <c r="C59" s="11">
        <v>25</v>
      </c>
      <c r="D59" s="11">
        <v>40</v>
      </c>
      <c r="E59" s="7">
        <v>23010</v>
      </c>
      <c r="F59" s="7">
        <v>1750</v>
      </c>
      <c r="G59" s="8">
        <f t="shared" si="3"/>
        <v>24760</v>
      </c>
      <c r="H59" s="64"/>
      <c r="I59" s="65"/>
      <c r="J59" s="2"/>
      <c r="K59" s="2"/>
      <c r="L59" s="2"/>
      <c r="M59" s="2"/>
      <c r="N59" s="2"/>
      <c r="O59" s="2"/>
      <c r="P59" s="2"/>
      <c r="Q59" s="2"/>
    </row>
    <row r="60" spans="1:17" s="9" customFormat="1">
      <c r="A60" s="4">
        <f t="shared" si="0"/>
        <v>47</v>
      </c>
      <c r="B60" s="10" t="s">
        <v>62</v>
      </c>
      <c r="C60" s="11">
        <v>50</v>
      </c>
      <c r="D60" s="11">
        <v>40</v>
      </c>
      <c r="E60" s="7">
        <v>31200</v>
      </c>
      <c r="F60" s="7">
        <v>2150</v>
      </c>
      <c r="G60" s="8">
        <f t="shared" si="3"/>
        <v>33350</v>
      </c>
      <c r="H60" s="64"/>
      <c r="I60" s="65"/>
      <c r="J60" s="2"/>
      <c r="K60" s="2"/>
      <c r="L60" s="2"/>
      <c r="M60" s="2"/>
      <c r="N60" s="2"/>
      <c r="O60" s="2"/>
      <c r="P60" s="2"/>
      <c r="Q60" s="2"/>
    </row>
    <row r="61" spans="1:17" s="9" customFormat="1">
      <c r="A61" s="4">
        <f t="shared" si="0"/>
        <v>48</v>
      </c>
      <c r="B61" s="10" t="s">
        <v>63</v>
      </c>
      <c r="C61" s="11">
        <v>80</v>
      </c>
      <c r="D61" s="11">
        <v>40</v>
      </c>
      <c r="E61" s="7">
        <v>40030</v>
      </c>
      <c r="F61" s="7">
        <v>3430</v>
      </c>
      <c r="G61" s="8">
        <f t="shared" si="3"/>
        <v>43460</v>
      </c>
      <c r="H61" s="64"/>
      <c r="I61" s="65"/>
      <c r="J61" s="2"/>
      <c r="K61" s="2"/>
      <c r="L61" s="2"/>
      <c r="M61" s="2"/>
      <c r="N61" s="2"/>
      <c r="O61" s="2"/>
      <c r="P61" s="2"/>
      <c r="Q61" s="2"/>
    </row>
    <row r="62" spans="1:17" s="9" customFormat="1">
      <c r="A62" s="4">
        <f t="shared" si="0"/>
        <v>49</v>
      </c>
      <c r="B62" s="10" t="s">
        <v>64</v>
      </c>
      <c r="C62" s="11">
        <v>100</v>
      </c>
      <c r="D62" s="11">
        <v>40</v>
      </c>
      <c r="E62" s="7">
        <v>61050</v>
      </c>
      <c r="F62" s="7">
        <v>4390</v>
      </c>
      <c r="G62" s="8">
        <f t="shared" si="3"/>
        <v>65440</v>
      </c>
      <c r="H62" s="64"/>
      <c r="I62" s="65"/>
      <c r="J62" s="2"/>
      <c r="K62" s="2"/>
      <c r="L62" s="2"/>
      <c r="M62" s="2"/>
      <c r="N62" s="2"/>
      <c r="O62" s="2"/>
      <c r="P62" s="2"/>
      <c r="Q62" s="2"/>
    </row>
    <row r="63" spans="1:17" s="9" customFormat="1">
      <c r="A63" s="4">
        <f>A62+1</f>
        <v>50</v>
      </c>
      <c r="B63" s="10" t="s">
        <v>65</v>
      </c>
      <c r="C63" s="11">
        <v>150</v>
      </c>
      <c r="D63" s="11">
        <v>40</v>
      </c>
      <c r="E63" s="7">
        <v>105450</v>
      </c>
      <c r="F63" s="7">
        <v>7590</v>
      </c>
      <c r="G63" s="8">
        <f t="shared" si="3"/>
        <v>113040</v>
      </c>
      <c r="H63" s="64"/>
      <c r="I63" s="65"/>
      <c r="J63" s="2"/>
      <c r="K63" s="2"/>
      <c r="L63" s="2"/>
      <c r="M63" s="2"/>
      <c r="N63" s="2"/>
      <c r="O63" s="2"/>
      <c r="P63" s="2"/>
      <c r="Q63" s="2"/>
    </row>
    <row r="64" spans="1:17" s="9" customFormat="1">
      <c r="A64" s="4">
        <f t="shared" si="0"/>
        <v>51</v>
      </c>
      <c r="B64" s="10" t="s">
        <v>66</v>
      </c>
      <c r="C64" s="11">
        <v>50</v>
      </c>
      <c r="D64" s="11">
        <v>63</v>
      </c>
      <c r="E64" s="7">
        <v>80000</v>
      </c>
      <c r="F64" s="7">
        <v>3830</v>
      </c>
      <c r="G64" s="8">
        <f t="shared" si="3"/>
        <v>83830</v>
      </c>
      <c r="H64" s="64"/>
      <c r="I64" s="65"/>
      <c r="J64" s="2"/>
      <c r="K64" s="2"/>
      <c r="L64" s="2"/>
      <c r="M64" s="2"/>
      <c r="N64" s="2"/>
      <c r="O64" s="2"/>
      <c r="P64" s="2"/>
      <c r="Q64" s="2"/>
    </row>
    <row r="65" spans="1:17" s="9" customFormat="1">
      <c r="A65" s="4">
        <f t="shared" si="0"/>
        <v>52</v>
      </c>
      <c r="B65" s="10" t="s">
        <v>67</v>
      </c>
      <c r="C65" s="11">
        <v>80</v>
      </c>
      <c r="D65" s="11">
        <v>63</v>
      </c>
      <c r="E65" s="7">
        <v>82520</v>
      </c>
      <c r="F65" s="7">
        <v>5430</v>
      </c>
      <c r="G65" s="8">
        <f t="shared" si="3"/>
        <v>87950</v>
      </c>
      <c r="H65" s="64"/>
      <c r="I65" s="65"/>
      <c r="J65" s="2"/>
      <c r="K65" s="2"/>
      <c r="L65" s="2"/>
      <c r="M65" s="2"/>
      <c r="N65" s="2"/>
      <c r="O65" s="2"/>
      <c r="P65" s="2"/>
      <c r="Q65" s="2"/>
    </row>
    <row r="66" spans="1:17" s="9" customFormat="1">
      <c r="A66" s="4">
        <f t="shared" si="0"/>
        <v>53</v>
      </c>
      <c r="B66" s="10" t="s">
        <v>68</v>
      </c>
      <c r="C66" s="11">
        <v>100</v>
      </c>
      <c r="D66" s="11">
        <v>63</v>
      </c>
      <c r="E66" s="7">
        <v>195000</v>
      </c>
      <c r="F66" s="7">
        <v>7830</v>
      </c>
      <c r="G66" s="8">
        <f t="shared" si="3"/>
        <v>202830</v>
      </c>
      <c r="H66" s="64"/>
      <c r="I66" s="65"/>
      <c r="J66" s="2"/>
      <c r="K66" s="2"/>
      <c r="L66" s="2"/>
      <c r="M66" s="2"/>
      <c r="N66" s="2"/>
      <c r="O66" s="2"/>
      <c r="P66" s="2"/>
      <c r="Q66" s="2"/>
    </row>
    <row r="67" spans="1:17" s="9" customFormat="1">
      <c r="A67" s="4">
        <f t="shared" si="0"/>
        <v>54</v>
      </c>
      <c r="B67" s="10" t="s">
        <v>69</v>
      </c>
      <c r="C67" s="11">
        <v>100</v>
      </c>
      <c r="D67" s="11">
        <v>63</v>
      </c>
      <c r="E67" s="7">
        <v>214370</v>
      </c>
      <c r="F67" s="7">
        <v>7830</v>
      </c>
      <c r="G67" s="8">
        <f t="shared" si="3"/>
        <v>222200</v>
      </c>
      <c r="H67" s="64"/>
      <c r="I67" s="65"/>
      <c r="J67" s="2"/>
      <c r="K67" s="2"/>
      <c r="L67" s="2"/>
      <c r="M67" s="2"/>
      <c r="N67" s="2"/>
      <c r="O67" s="2"/>
      <c r="P67" s="2"/>
      <c r="Q67" s="2"/>
    </row>
    <row r="68" spans="1:17">
      <c r="A68" s="4">
        <f t="shared" si="0"/>
        <v>55</v>
      </c>
      <c r="B68" s="5" t="s">
        <v>70</v>
      </c>
      <c r="C68" s="6">
        <v>25</v>
      </c>
      <c r="D68" s="6">
        <v>160</v>
      </c>
      <c r="E68" s="7">
        <v>53160</v>
      </c>
      <c r="F68" s="7">
        <v>3430</v>
      </c>
      <c r="G68" s="8">
        <f t="shared" si="3"/>
        <v>56590</v>
      </c>
      <c r="H68" s="64"/>
      <c r="I68" s="65"/>
    </row>
    <row r="69" spans="1:17" s="9" customFormat="1">
      <c r="A69" s="4">
        <f t="shared" si="0"/>
        <v>56</v>
      </c>
      <c r="B69" s="12" t="s">
        <v>71</v>
      </c>
      <c r="C69" s="11">
        <v>50</v>
      </c>
      <c r="D69" s="11">
        <v>160</v>
      </c>
      <c r="E69" s="7">
        <v>88990</v>
      </c>
      <c r="F69" s="7">
        <v>4070</v>
      </c>
      <c r="G69" s="8">
        <f t="shared" si="3"/>
        <v>93060</v>
      </c>
      <c r="H69" s="64"/>
      <c r="I69" s="65"/>
      <c r="J69" s="2"/>
      <c r="K69" s="2"/>
      <c r="L69" s="2"/>
      <c r="M69" s="2"/>
      <c r="N69" s="2"/>
      <c r="O69" s="2"/>
      <c r="P69" s="2"/>
      <c r="Q69" s="2"/>
    </row>
    <row r="70" spans="1:17" s="9" customFormat="1">
      <c r="A70" s="4">
        <f t="shared" si="0"/>
        <v>57</v>
      </c>
      <c r="B70" s="10" t="s">
        <v>72</v>
      </c>
      <c r="C70" s="11">
        <v>80</v>
      </c>
      <c r="D70" s="11">
        <v>160</v>
      </c>
      <c r="E70" s="7">
        <v>139850</v>
      </c>
      <c r="F70" s="7">
        <v>6550</v>
      </c>
      <c r="G70" s="8">
        <f t="shared" si="3"/>
        <v>146400</v>
      </c>
      <c r="H70" s="64"/>
      <c r="I70" s="65"/>
      <c r="J70" s="2"/>
      <c r="K70" s="2"/>
      <c r="L70" s="2"/>
      <c r="M70" s="2"/>
      <c r="N70" s="2"/>
      <c r="O70" s="2"/>
      <c r="P70" s="2"/>
      <c r="Q70" s="2"/>
    </row>
    <row r="71" spans="1:17" s="9" customFormat="1">
      <c r="A71" s="4">
        <f t="shared" si="0"/>
        <v>58</v>
      </c>
      <c r="B71" s="10" t="s">
        <v>73</v>
      </c>
      <c r="C71" s="11">
        <v>100</v>
      </c>
      <c r="D71" s="11">
        <v>160</v>
      </c>
      <c r="E71" s="7">
        <v>232820</v>
      </c>
      <c r="F71" s="7">
        <v>8230</v>
      </c>
      <c r="G71" s="8">
        <f t="shared" si="3"/>
        <v>241050</v>
      </c>
      <c r="H71" s="64"/>
      <c r="I71" s="65"/>
      <c r="J71" s="2"/>
      <c r="K71" s="2"/>
      <c r="L71" s="2"/>
      <c r="M71" s="2"/>
      <c r="N71" s="2"/>
      <c r="O71" s="2"/>
      <c r="P71" s="2"/>
      <c r="Q71" s="2"/>
    </row>
    <row r="72" spans="1:17" s="9" customFormat="1">
      <c r="A72" s="4">
        <f t="shared" si="0"/>
        <v>59</v>
      </c>
      <c r="B72" s="10" t="s">
        <v>74</v>
      </c>
      <c r="C72" s="11">
        <v>100</v>
      </c>
      <c r="D72" s="11">
        <v>160</v>
      </c>
      <c r="E72" s="7">
        <v>256050</v>
      </c>
      <c r="F72" s="7">
        <v>8230</v>
      </c>
      <c r="G72" s="8">
        <f t="shared" si="3"/>
        <v>264280</v>
      </c>
      <c r="H72" s="64"/>
      <c r="I72" s="65"/>
      <c r="J72" s="2"/>
      <c r="K72" s="2"/>
      <c r="L72" s="2"/>
      <c r="M72" s="2"/>
      <c r="N72" s="2"/>
      <c r="O72" s="2"/>
      <c r="P72" s="2"/>
      <c r="Q72" s="2"/>
    </row>
    <row r="73" spans="1:17" s="9" customFormat="1" ht="30">
      <c r="A73" s="4">
        <f t="shared" si="0"/>
        <v>60</v>
      </c>
      <c r="B73" s="5" t="s">
        <v>75</v>
      </c>
      <c r="C73" s="6">
        <v>25</v>
      </c>
      <c r="D73" s="6">
        <v>100</v>
      </c>
      <c r="E73" s="7">
        <v>47590</v>
      </c>
      <c r="F73" s="7">
        <v>2550</v>
      </c>
      <c r="G73" s="8">
        <f t="shared" si="3"/>
        <v>50140</v>
      </c>
      <c r="H73" s="66"/>
      <c r="I73" s="67"/>
      <c r="J73" s="2"/>
      <c r="K73" s="2"/>
      <c r="L73" s="2"/>
      <c r="M73" s="2"/>
      <c r="N73" s="2"/>
      <c r="O73" s="2"/>
      <c r="P73" s="2"/>
      <c r="Q73" s="2"/>
    </row>
    <row r="74" spans="1:17" s="9" customFormat="1" ht="27.75" customHeight="1">
      <c r="A74" s="73" t="s">
        <v>76</v>
      </c>
      <c r="B74" s="69"/>
      <c r="C74" s="70"/>
      <c r="D74" s="70"/>
      <c r="E74" s="69"/>
      <c r="F74" s="69"/>
      <c r="G74" s="69"/>
      <c r="H74" s="69"/>
      <c r="I74" s="71"/>
      <c r="J74" s="2"/>
      <c r="K74" s="2"/>
      <c r="L74" s="2"/>
      <c r="M74" s="2"/>
      <c r="N74" s="2"/>
      <c r="O74" s="2"/>
      <c r="P74" s="2"/>
      <c r="Q74" s="2"/>
    </row>
    <row r="75" spans="1:17" s="9" customFormat="1">
      <c r="A75" s="4">
        <f>A73+1</f>
        <v>61</v>
      </c>
      <c r="B75" s="10" t="s">
        <v>77</v>
      </c>
      <c r="C75" s="11">
        <v>50</v>
      </c>
      <c r="D75" s="11">
        <v>16</v>
      </c>
      <c r="E75" s="7">
        <v>23635</v>
      </c>
      <c r="F75" s="7">
        <v>2070</v>
      </c>
      <c r="G75" s="8">
        <f t="shared" ref="G75:G94" si="4">E75+F75</f>
        <v>25705</v>
      </c>
      <c r="H75" s="72" t="s">
        <v>78</v>
      </c>
      <c r="I75" s="74"/>
      <c r="J75" s="2"/>
      <c r="K75" s="2"/>
      <c r="L75" s="2"/>
      <c r="M75" s="2"/>
      <c r="N75" s="2"/>
      <c r="O75" s="2"/>
      <c r="P75" s="2"/>
      <c r="Q75" s="2"/>
    </row>
    <row r="76" spans="1:17" s="9" customFormat="1">
      <c r="A76" s="4">
        <f t="shared" si="0"/>
        <v>62</v>
      </c>
      <c r="B76" s="10" t="s">
        <v>79</v>
      </c>
      <c r="C76" s="11">
        <v>80</v>
      </c>
      <c r="D76" s="11">
        <v>16</v>
      </c>
      <c r="E76" s="7">
        <v>32190</v>
      </c>
      <c r="F76" s="7">
        <v>2070</v>
      </c>
      <c r="G76" s="8">
        <f t="shared" si="4"/>
        <v>34260</v>
      </c>
      <c r="H76" s="75"/>
      <c r="I76" s="76"/>
      <c r="J76" s="2"/>
      <c r="K76" s="2"/>
      <c r="L76" s="2"/>
      <c r="M76" s="2"/>
      <c r="N76" s="2"/>
      <c r="O76" s="2"/>
      <c r="P76" s="2"/>
      <c r="Q76" s="2"/>
    </row>
    <row r="77" spans="1:17" s="9" customFormat="1">
      <c r="A77" s="4">
        <f t="shared" ref="A77:A84" si="5">A76+1</f>
        <v>63</v>
      </c>
      <c r="B77" s="10" t="s">
        <v>80</v>
      </c>
      <c r="C77" s="11">
        <v>100</v>
      </c>
      <c r="D77" s="11">
        <v>16</v>
      </c>
      <c r="E77" s="7">
        <v>41480</v>
      </c>
      <c r="F77" s="7">
        <v>3830</v>
      </c>
      <c r="G77" s="8">
        <f t="shared" si="4"/>
        <v>45310</v>
      </c>
      <c r="H77" s="75"/>
      <c r="I77" s="76"/>
      <c r="J77" s="2"/>
      <c r="K77" s="2"/>
      <c r="L77" s="2"/>
      <c r="M77" s="2"/>
      <c r="N77" s="2"/>
      <c r="O77" s="2"/>
      <c r="P77" s="2"/>
      <c r="Q77" s="2"/>
    </row>
    <row r="78" spans="1:17" s="9" customFormat="1">
      <c r="A78" s="4">
        <f t="shared" si="5"/>
        <v>64</v>
      </c>
      <c r="B78" s="10" t="s">
        <v>81</v>
      </c>
      <c r="C78" s="11">
        <v>150</v>
      </c>
      <c r="D78" s="11">
        <v>16</v>
      </c>
      <c r="E78" s="7">
        <v>74720</v>
      </c>
      <c r="F78" s="7">
        <v>5430</v>
      </c>
      <c r="G78" s="8">
        <f t="shared" si="4"/>
        <v>80150</v>
      </c>
      <c r="H78" s="75"/>
      <c r="I78" s="76"/>
      <c r="J78" s="2"/>
      <c r="K78" s="2"/>
      <c r="L78" s="2"/>
      <c r="M78" s="2"/>
      <c r="N78" s="2"/>
      <c r="O78" s="2"/>
      <c r="P78" s="2"/>
      <c r="Q78" s="2"/>
    </row>
    <row r="79" spans="1:17" s="9" customFormat="1">
      <c r="A79" s="4">
        <f t="shared" si="5"/>
        <v>65</v>
      </c>
      <c r="B79" s="10" t="s">
        <v>82</v>
      </c>
      <c r="C79" s="11">
        <v>200</v>
      </c>
      <c r="D79" s="11">
        <v>16</v>
      </c>
      <c r="E79" s="7">
        <v>179180</v>
      </c>
      <c r="F79" s="7">
        <v>10870</v>
      </c>
      <c r="G79" s="8">
        <f t="shared" si="4"/>
        <v>190050</v>
      </c>
      <c r="H79" s="75"/>
      <c r="I79" s="76"/>
      <c r="J79" s="2"/>
      <c r="K79" s="2"/>
      <c r="L79" s="2"/>
      <c r="M79" s="2"/>
      <c r="N79" s="2"/>
      <c r="O79" s="2"/>
      <c r="P79" s="2"/>
      <c r="Q79" s="2"/>
    </row>
    <row r="80" spans="1:17" s="9" customFormat="1">
      <c r="A80" s="4">
        <f t="shared" si="5"/>
        <v>66</v>
      </c>
      <c r="B80" s="10" t="s">
        <v>83</v>
      </c>
      <c r="C80" s="11">
        <v>25</v>
      </c>
      <c r="D80" s="11">
        <v>40</v>
      </c>
      <c r="E80" s="7">
        <v>20050</v>
      </c>
      <c r="F80" s="7">
        <v>1750</v>
      </c>
      <c r="G80" s="8">
        <f t="shared" si="4"/>
        <v>21800</v>
      </c>
      <c r="H80" s="75"/>
      <c r="I80" s="76"/>
      <c r="J80" s="2"/>
      <c r="K80" s="2"/>
      <c r="L80" s="2"/>
      <c r="M80" s="2"/>
      <c r="N80" s="2"/>
      <c r="O80" s="2"/>
      <c r="P80" s="2"/>
      <c r="Q80" s="2"/>
    </row>
    <row r="81" spans="1:17" s="9" customFormat="1">
      <c r="A81" s="4">
        <f t="shared" si="5"/>
        <v>67</v>
      </c>
      <c r="B81" s="10" t="s">
        <v>84</v>
      </c>
      <c r="C81" s="11">
        <v>50</v>
      </c>
      <c r="D81" s="11">
        <v>40</v>
      </c>
      <c r="E81" s="7">
        <v>27650</v>
      </c>
      <c r="F81" s="7">
        <v>2150</v>
      </c>
      <c r="G81" s="8">
        <f t="shared" si="4"/>
        <v>29800</v>
      </c>
      <c r="H81" s="75"/>
      <c r="I81" s="76"/>
      <c r="J81" s="2"/>
      <c r="K81" s="2"/>
      <c r="L81" s="2"/>
      <c r="M81" s="2"/>
      <c r="N81" s="2"/>
      <c r="O81" s="2"/>
      <c r="P81" s="2"/>
      <c r="Q81" s="2"/>
    </row>
    <row r="82" spans="1:17" s="9" customFormat="1">
      <c r="A82" s="4">
        <f t="shared" si="5"/>
        <v>68</v>
      </c>
      <c r="B82" s="10" t="s">
        <v>85</v>
      </c>
      <c r="C82" s="11">
        <v>80</v>
      </c>
      <c r="D82" s="11">
        <v>40</v>
      </c>
      <c r="E82" s="7">
        <v>36750</v>
      </c>
      <c r="F82" s="7">
        <v>3430</v>
      </c>
      <c r="G82" s="8">
        <f t="shared" si="4"/>
        <v>40180</v>
      </c>
      <c r="H82" s="75"/>
      <c r="I82" s="76"/>
      <c r="J82" s="2"/>
      <c r="K82" s="2"/>
      <c r="L82" s="2"/>
      <c r="M82" s="2"/>
      <c r="N82" s="2"/>
      <c r="O82" s="2"/>
      <c r="P82" s="2"/>
      <c r="Q82" s="2"/>
    </row>
    <row r="83" spans="1:17" s="9" customFormat="1">
      <c r="A83" s="4">
        <f t="shared" si="5"/>
        <v>69</v>
      </c>
      <c r="B83" s="10" t="s">
        <v>86</v>
      </c>
      <c r="C83" s="11">
        <v>100</v>
      </c>
      <c r="D83" s="11">
        <v>40</v>
      </c>
      <c r="E83" s="7">
        <v>56870</v>
      </c>
      <c r="F83" s="7">
        <v>4390</v>
      </c>
      <c r="G83" s="8">
        <f t="shared" si="4"/>
        <v>61260</v>
      </c>
      <c r="H83" s="75"/>
      <c r="I83" s="76"/>
      <c r="J83" s="2"/>
      <c r="K83" s="2"/>
      <c r="L83" s="2"/>
      <c r="M83" s="2"/>
      <c r="N83" s="2"/>
      <c r="O83" s="2"/>
      <c r="P83" s="2"/>
      <c r="Q83" s="2"/>
    </row>
    <row r="84" spans="1:17" s="9" customFormat="1">
      <c r="A84" s="4">
        <f t="shared" si="5"/>
        <v>70</v>
      </c>
      <c r="B84" s="10" t="s">
        <v>87</v>
      </c>
      <c r="C84" s="11">
        <v>150</v>
      </c>
      <c r="D84" s="11">
        <v>40</v>
      </c>
      <c r="E84" s="7">
        <v>100790</v>
      </c>
      <c r="F84" s="7">
        <v>7590</v>
      </c>
      <c r="G84" s="8">
        <f t="shared" si="4"/>
        <v>108380</v>
      </c>
      <c r="H84" s="75"/>
      <c r="I84" s="76"/>
      <c r="J84" s="2"/>
      <c r="K84" s="2"/>
      <c r="L84" s="2"/>
      <c r="M84" s="2"/>
      <c r="N84" s="2"/>
      <c r="O84" s="2"/>
      <c r="P84" s="2"/>
      <c r="Q84" s="2"/>
    </row>
    <row r="85" spans="1:17" s="9" customFormat="1">
      <c r="A85" s="4">
        <f>A84+1</f>
        <v>71</v>
      </c>
      <c r="B85" s="10" t="s">
        <v>88</v>
      </c>
      <c r="C85" s="11">
        <v>50</v>
      </c>
      <c r="D85" s="11">
        <v>63</v>
      </c>
      <c r="E85" s="7">
        <v>76400</v>
      </c>
      <c r="F85" s="7">
        <v>3830</v>
      </c>
      <c r="G85" s="8">
        <f t="shared" si="4"/>
        <v>80230</v>
      </c>
      <c r="H85" s="75"/>
      <c r="I85" s="76"/>
      <c r="J85" s="2"/>
      <c r="K85" s="2"/>
      <c r="L85" s="2"/>
      <c r="M85" s="2"/>
      <c r="N85" s="2"/>
      <c r="O85" s="2"/>
      <c r="P85" s="2"/>
      <c r="Q85" s="2"/>
    </row>
    <row r="86" spans="1:17" s="9" customFormat="1">
      <c r="A86" s="4">
        <f t="shared" ref="A86:A148" si="6">A85+1</f>
        <v>72</v>
      </c>
      <c r="B86" s="10" t="s">
        <v>89</v>
      </c>
      <c r="C86" s="11">
        <v>80</v>
      </c>
      <c r="D86" s="11">
        <v>63</v>
      </c>
      <c r="E86" s="7">
        <v>78830</v>
      </c>
      <c r="F86" s="7">
        <v>5430</v>
      </c>
      <c r="G86" s="8">
        <f t="shared" si="4"/>
        <v>84260</v>
      </c>
      <c r="H86" s="75"/>
      <c r="I86" s="76"/>
      <c r="J86" s="2"/>
      <c r="K86" s="2"/>
      <c r="L86" s="2"/>
      <c r="M86" s="2"/>
      <c r="N86" s="2"/>
      <c r="O86" s="2"/>
      <c r="P86" s="2"/>
      <c r="Q86" s="2"/>
    </row>
    <row r="87" spans="1:17" s="9" customFormat="1">
      <c r="A87" s="4">
        <f t="shared" si="6"/>
        <v>73</v>
      </c>
      <c r="B87" s="10" t="s">
        <v>90</v>
      </c>
      <c r="C87" s="11">
        <v>100</v>
      </c>
      <c r="D87" s="11">
        <v>63</v>
      </c>
      <c r="E87" s="7">
        <v>177290</v>
      </c>
      <c r="F87" s="7">
        <v>7830</v>
      </c>
      <c r="G87" s="8">
        <f t="shared" si="4"/>
        <v>185120</v>
      </c>
      <c r="H87" s="75"/>
      <c r="I87" s="76"/>
      <c r="J87" s="2"/>
      <c r="K87" s="2"/>
      <c r="L87" s="2"/>
      <c r="M87" s="2"/>
      <c r="N87" s="2"/>
      <c r="O87" s="2"/>
      <c r="P87" s="2"/>
      <c r="Q87" s="2"/>
    </row>
    <row r="88" spans="1:17" s="9" customFormat="1">
      <c r="A88" s="4">
        <f t="shared" si="6"/>
        <v>74</v>
      </c>
      <c r="B88" s="10" t="s">
        <v>91</v>
      </c>
      <c r="C88" s="11">
        <v>100</v>
      </c>
      <c r="D88" s="11">
        <v>63</v>
      </c>
      <c r="E88" s="7">
        <v>195020</v>
      </c>
      <c r="F88" s="7">
        <v>7830</v>
      </c>
      <c r="G88" s="8">
        <f t="shared" si="4"/>
        <v>202850</v>
      </c>
      <c r="H88" s="75"/>
      <c r="I88" s="76"/>
      <c r="J88" s="2"/>
      <c r="K88" s="2"/>
      <c r="L88" s="2"/>
      <c r="M88" s="2"/>
      <c r="N88" s="2"/>
      <c r="O88" s="2"/>
      <c r="P88" s="2"/>
      <c r="Q88" s="2"/>
    </row>
    <row r="89" spans="1:17">
      <c r="A89" s="4">
        <f t="shared" si="6"/>
        <v>75</v>
      </c>
      <c r="B89" s="5" t="s">
        <v>92</v>
      </c>
      <c r="C89" s="6">
        <v>25</v>
      </c>
      <c r="D89" s="6">
        <v>160</v>
      </c>
      <c r="E89" s="7">
        <v>50590</v>
      </c>
      <c r="F89" s="7">
        <v>3430</v>
      </c>
      <c r="G89" s="8">
        <f t="shared" si="4"/>
        <v>54020</v>
      </c>
      <c r="H89" s="75"/>
      <c r="I89" s="76"/>
    </row>
    <row r="90" spans="1:17" s="9" customFormat="1">
      <c r="A90" s="4">
        <f t="shared" si="6"/>
        <v>76</v>
      </c>
      <c r="B90" s="10" t="s">
        <v>93</v>
      </c>
      <c r="C90" s="11">
        <v>50</v>
      </c>
      <c r="D90" s="11">
        <v>160</v>
      </c>
      <c r="E90" s="7">
        <v>84410</v>
      </c>
      <c r="F90" s="7">
        <v>4070</v>
      </c>
      <c r="G90" s="8">
        <f t="shared" si="4"/>
        <v>88480</v>
      </c>
      <c r="H90" s="75"/>
      <c r="I90" s="76"/>
      <c r="J90" s="2"/>
      <c r="K90" s="2"/>
      <c r="L90" s="2"/>
      <c r="M90" s="2"/>
      <c r="N90" s="2"/>
      <c r="O90" s="2"/>
      <c r="P90" s="2"/>
      <c r="Q90" s="2"/>
    </row>
    <row r="91" spans="1:17" s="9" customFormat="1">
      <c r="A91" s="4">
        <f t="shared" si="6"/>
        <v>77</v>
      </c>
      <c r="B91" s="10" t="s">
        <v>94</v>
      </c>
      <c r="C91" s="11">
        <v>80</v>
      </c>
      <c r="D91" s="11">
        <v>160</v>
      </c>
      <c r="E91" s="7">
        <v>136430</v>
      </c>
      <c r="F91" s="7">
        <v>6550</v>
      </c>
      <c r="G91" s="8">
        <f t="shared" si="4"/>
        <v>142980</v>
      </c>
      <c r="H91" s="75"/>
      <c r="I91" s="76"/>
      <c r="J91" s="2"/>
      <c r="K91" s="2"/>
      <c r="L91" s="2"/>
      <c r="M91" s="2"/>
      <c r="N91" s="2"/>
      <c r="O91" s="2"/>
      <c r="P91" s="2"/>
      <c r="Q91" s="2"/>
    </row>
    <row r="92" spans="1:17" s="9" customFormat="1">
      <c r="A92" s="4">
        <f t="shared" si="6"/>
        <v>78</v>
      </c>
      <c r="B92" s="10" t="s">
        <v>95</v>
      </c>
      <c r="C92" s="11">
        <v>100</v>
      </c>
      <c r="D92" s="11">
        <v>160</v>
      </c>
      <c r="E92" s="7">
        <v>229130</v>
      </c>
      <c r="F92" s="7">
        <v>8230</v>
      </c>
      <c r="G92" s="8">
        <f t="shared" si="4"/>
        <v>237360</v>
      </c>
      <c r="H92" s="75"/>
      <c r="I92" s="76"/>
      <c r="J92" s="2"/>
      <c r="K92" s="2"/>
      <c r="L92" s="2"/>
      <c r="M92" s="2"/>
      <c r="N92" s="2"/>
      <c r="O92" s="2"/>
      <c r="P92" s="2"/>
      <c r="Q92" s="2"/>
    </row>
    <row r="93" spans="1:17" s="9" customFormat="1">
      <c r="A93" s="4">
        <f t="shared" si="6"/>
        <v>79</v>
      </c>
      <c r="B93" s="10" t="s">
        <v>96</v>
      </c>
      <c r="C93" s="11">
        <v>100</v>
      </c>
      <c r="D93" s="11">
        <v>160</v>
      </c>
      <c r="E93" s="7">
        <v>251990</v>
      </c>
      <c r="F93" s="7">
        <v>8230</v>
      </c>
      <c r="G93" s="8">
        <f t="shared" si="4"/>
        <v>260220</v>
      </c>
      <c r="H93" s="75"/>
      <c r="I93" s="76"/>
      <c r="J93" s="2"/>
      <c r="K93" s="2"/>
      <c r="L93" s="2"/>
      <c r="M93" s="2"/>
      <c r="N93" s="2"/>
      <c r="O93" s="2"/>
      <c r="P93" s="2"/>
      <c r="Q93" s="2"/>
    </row>
    <row r="94" spans="1:17" s="9" customFormat="1" ht="30">
      <c r="A94" s="4">
        <f t="shared" si="6"/>
        <v>80</v>
      </c>
      <c r="B94" s="5" t="s">
        <v>97</v>
      </c>
      <c r="C94" s="6">
        <v>25</v>
      </c>
      <c r="D94" s="6">
        <v>100</v>
      </c>
      <c r="E94" s="7">
        <v>43090</v>
      </c>
      <c r="F94" s="7">
        <v>2550</v>
      </c>
      <c r="G94" s="8">
        <f t="shared" si="4"/>
        <v>45640</v>
      </c>
      <c r="H94" s="77"/>
      <c r="I94" s="78"/>
      <c r="J94" s="2"/>
      <c r="K94" s="2"/>
      <c r="L94" s="2"/>
      <c r="M94" s="2"/>
      <c r="N94" s="2"/>
      <c r="O94" s="2"/>
      <c r="P94" s="2"/>
      <c r="Q94" s="2"/>
    </row>
    <row r="95" spans="1:17" s="9" customFormat="1" ht="31.5" customHeight="1">
      <c r="A95" s="79" t="s">
        <v>98</v>
      </c>
      <c r="B95" s="80"/>
      <c r="C95" s="81"/>
      <c r="D95" s="81"/>
      <c r="E95" s="80"/>
      <c r="F95" s="80"/>
      <c r="G95" s="80"/>
      <c r="H95" s="80"/>
      <c r="I95" s="82"/>
      <c r="J95" s="2"/>
      <c r="K95" s="2"/>
      <c r="L95" s="2"/>
      <c r="M95" s="2"/>
      <c r="N95" s="2"/>
      <c r="O95" s="2"/>
      <c r="P95" s="2"/>
      <c r="Q95" s="2"/>
    </row>
    <row r="96" spans="1:17" s="9" customFormat="1" ht="28.5" customHeight="1">
      <c r="A96" s="4">
        <f>A94+1</f>
        <v>81</v>
      </c>
      <c r="B96" s="10" t="s">
        <v>99</v>
      </c>
      <c r="C96" s="11">
        <v>150</v>
      </c>
      <c r="D96" s="11">
        <v>16</v>
      </c>
      <c r="E96" s="7">
        <v>96960</v>
      </c>
      <c r="F96" s="7">
        <v>6790</v>
      </c>
      <c r="G96" s="8">
        <f t="shared" ref="G96:G106" si="7">E96+F96</f>
        <v>103750</v>
      </c>
      <c r="H96" s="72" t="s">
        <v>100</v>
      </c>
      <c r="I96" s="74"/>
      <c r="J96" s="2"/>
      <c r="K96" s="2"/>
      <c r="L96" s="2"/>
      <c r="M96" s="2"/>
      <c r="N96" s="2"/>
      <c r="O96" s="2"/>
      <c r="P96" s="2"/>
      <c r="Q96" s="2"/>
    </row>
    <row r="97" spans="1:17" s="9" customFormat="1" ht="29.25" customHeight="1">
      <c r="A97" s="4">
        <f t="shared" si="6"/>
        <v>82</v>
      </c>
      <c r="B97" s="10" t="s">
        <v>101</v>
      </c>
      <c r="C97" s="11">
        <v>200</v>
      </c>
      <c r="D97" s="11">
        <v>16</v>
      </c>
      <c r="E97" s="7">
        <v>206530</v>
      </c>
      <c r="F97" s="7">
        <v>13590</v>
      </c>
      <c r="G97" s="8">
        <f t="shared" si="7"/>
        <v>220120</v>
      </c>
      <c r="H97" s="75"/>
      <c r="I97" s="76"/>
      <c r="J97" s="2"/>
      <c r="K97" s="2"/>
      <c r="L97" s="2"/>
      <c r="M97" s="2"/>
      <c r="N97" s="2"/>
      <c r="O97" s="2"/>
      <c r="P97" s="2"/>
      <c r="Q97" s="2"/>
    </row>
    <row r="98" spans="1:17" s="9" customFormat="1" ht="22.5" customHeight="1">
      <c r="A98" s="4">
        <f t="shared" si="6"/>
        <v>83</v>
      </c>
      <c r="B98" s="10" t="s">
        <v>102</v>
      </c>
      <c r="C98" s="11">
        <v>25</v>
      </c>
      <c r="D98" s="11">
        <v>40</v>
      </c>
      <c r="E98" s="7">
        <v>27400</v>
      </c>
      <c r="F98" s="7">
        <v>2190</v>
      </c>
      <c r="G98" s="8">
        <f t="shared" si="7"/>
        <v>29590</v>
      </c>
      <c r="H98" s="75"/>
      <c r="I98" s="76"/>
      <c r="J98" s="2"/>
      <c r="K98" s="2"/>
      <c r="L98" s="2"/>
      <c r="M98" s="2"/>
      <c r="N98" s="2"/>
      <c r="O98" s="2"/>
      <c r="P98" s="2"/>
      <c r="Q98" s="2"/>
    </row>
    <row r="99" spans="1:17" s="9" customFormat="1" ht="24" customHeight="1">
      <c r="A99" s="4">
        <f t="shared" si="6"/>
        <v>84</v>
      </c>
      <c r="B99" s="10" t="s">
        <v>103</v>
      </c>
      <c r="C99" s="11">
        <v>50</v>
      </c>
      <c r="D99" s="11">
        <v>40</v>
      </c>
      <c r="E99" s="7">
        <v>39640</v>
      </c>
      <c r="F99" s="7">
        <v>2690</v>
      </c>
      <c r="G99" s="8">
        <f t="shared" si="7"/>
        <v>42330</v>
      </c>
      <c r="H99" s="75"/>
      <c r="I99" s="76"/>
      <c r="J99" s="2"/>
      <c r="K99" s="2"/>
      <c r="L99" s="2"/>
      <c r="M99" s="2"/>
      <c r="N99" s="2"/>
      <c r="O99" s="2"/>
      <c r="P99" s="2"/>
      <c r="Q99" s="2"/>
    </row>
    <row r="100" spans="1:17" s="9" customFormat="1" ht="36.75" customHeight="1">
      <c r="A100" s="4">
        <f t="shared" si="6"/>
        <v>85</v>
      </c>
      <c r="B100" s="10" t="s">
        <v>104</v>
      </c>
      <c r="C100" s="11">
        <v>80</v>
      </c>
      <c r="D100" s="11">
        <v>40</v>
      </c>
      <c r="E100" s="7">
        <v>47600</v>
      </c>
      <c r="F100" s="7">
        <v>4290</v>
      </c>
      <c r="G100" s="8">
        <f t="shared" si="7"/>
        <v>51890</v>
      </c>
      <c r="H100" s="75"/>
      <c r="I100" s="76"/>
      <c r="J100" s="2"/>
      <c r="K100" s="2"/>
      <c r="L100" s="2"/>
      <c r="M100" s="2"/>
      <c r="N100" s="2"/>
      <c r="O100" s="2"/>
      <c r="P100" s="2"/>
      <c r="Q100" s="2"/>
    </row>
    <row r="101" spans="1:17" s="9" customFormat="1" ht="27.75" customHeight="1">
      <c r="A101" s="4">
        <f t="shared" si="6"/>
        <v>86</v>
      </c>
      <c r="B101" s="10" t="s">
        <v>105</v>
      </c>
      <c r="C101" s="11">
        <v>100</v>
      </c>
      <c r="D101" s="11">
        <v>40</v>
      </c>
      <c r="E101" s="7">
        <v>70100</v>
      </c>
      <c r="F101" s="7">
        <v>5490</v>
      </c>
      <c r="G101" s="8">
        <f t="shared" si="7"/>
        <v>75590</v>
      </c>
      <c r="H101" s="75"/>
      <c r="I101" s="76"/>
      <c r="J101" s="2"/>
      <c r="K101" s="2"/>
      <c r="L101" s="2"/>
      <c r="M101" s="2"/>
      <c r="N101" s="2"/>
      <c r="O101" s="2"/>
      <c r="P101" s="2"/>
      <c r="Q101" s="2"/>
    </row>
    <row r="102" spans="1:17" s="9" customFormat="1" ht="26.25" customHeight="1">
      <c r="A102" s="4">
        <f t="shared" si="6"/>
        <v>87</v>
      </c>
      <c r="B102" s="10" t="s">
        <v>106</v>
      </c>
      <c r="C102" s="11">
        <v>150</v>
      </c>
      <c r="D102" s="11">
        <v>40</v>
      </c>
      <c r="E102" s="7">
        <v>120770</v>
      </c>
      <c r="F102" s="7">
        <v>9490</v>
      </c>
      <c r="G102" s="8">
        <f t="shared" si="7"/>
        <v>130260</v>
      </c>
      <c r="H102" s="75"/>
      <c r="I102" s="76"/>
      <c r="J102" s="2"/>
      <c r="K102" s="2"/>
      <c r="L102" s="2"/>
      <c r="M102" s="2"/>
      <c r="N102" s="2"/>
      <c r="O102" s="2"/>
      <c r="P102" s="2"/>
      <c r="Q102" s="2"/>
    </row>
    <row r="103" spans="1:17" s="9" customFormat="1" ht="26.25" customHeight="1">
      <c r="A103" s="4">
        <f t="shared" si="6"/>
        <v>88</v>
      </c>
      <c r="B103" s="10" t="s">
        <v>107</v>
      </c>
      <c r="C103" s="11">
        <v>50</v>
      </c>
      <c r="D103" s="11">
        <v>63</v>
      </c>
      <c r="E103" s="7">
        <v>90260</v>
      </c>
      <c r="F103" s="7">
        <v>4790</v>
      </c>
      <c r="G103" s="8">
        <f t="shared" si="7"/>
        <v>95050</v>
      </c>
      <c r="H103" s="75"/>
      <c r="I103" s="76"/>
      <c r="J103" s="2"/>
      <c r="K103" s="2"/>
      <c r="L103" s="2"/>
      <c r="M103" s="2"/>
      <c r="N103" s="2"/>
      <c r="O103" s="2"/>
      <c r="P103" s="2"/>
      <c r="Q103" s="2"/>
    </row>
    <row r="104" spans="1:17" s="9" customFormat="1" ht="24" customHeight="1">
      <c r="A104" s="4">
        <f t="shared" si="6"/>
        <v>89</v>
      </c>
      <c r="B104" s="10" t="s">
        <v>108</v>
      </c>
      <c r="C104" s="11">
        <v>100</v>
      </c>
      <c r="D104" s="11">
        <v>63</v>
      </c>
      <c r="E104" s="7">
        <v>211490</v>
      </c>
      <c r="F104" s="7">
        <v>9790</v>
      </c>
      <c r="G104" s="8">
        <f t="shared" si="7"/>
        <v>221280</v>
      </c>
      <c r="H104" s="75"/>
      <c r="I104" s="76"/>
      <c r="J104" s="2"/>
      <c r="K104" s="2"/>
      <c r="L104" s="2"/>
      <c r="M104" s="2"/>
      <c r="N104" s="2"/>
      <c r="O104" s="2"/>
      <c r="P104" s="2"/>
      <c r="Q104" s="2"/>
    </row>
    <row r="105" spans="1:17" s="9" customFormat="1" ht="30" customHeight="1">
      <c r="A105" s="4">
        <f t="shared" si="6"/>
        <v>90</v>
      </c>
      <c r="B105" s="10" t="s">
        <v>109</v>
      </c>
      <c r="C105" s="11">
        <v>50</v>
      </c>
      <c r="D105" s="11">
        <v>160</v>
      </c>
      <c r="E105" s="7">
        <v>97640</v>
      </c>
      <c r="F105" s="7">
        <v>5090</v>
      </c>
      <c r="G105" s="8">
        <f t="shared" si="7"/>
        <v>102730</v>
      </c>
      <c r="H105" s="75"/>
      <c r="I105" s="76"/>
      <c r="J105" s="2"/>
      <c r="K105" s="2"/>
      <c r="L105" s="2"/>
      <c r="M105" s="2"/>
      <c r="N105" s="2"/>
      <c r="O105" s="2"/>
      <c r="P105" s="2"/>
      <c r="Q105" s="2"/>
    </row>
    <row r="106" spans="1:17" s="9" customFormat="1" ht="25.5" customHeight="1">
      <c r="A106" s="4">
        <f t="shared" si="6"/>
        <v>91</v>
      </c>
      <c r="B106" s="10" t="s">
        <v>110</v>
      </c>
      <c r="C106" s="11">
        <v>100</v>
      </c>
      <c r="D106" s="11">
        <v>160</v>
      </c>
      <c r="E106" s="7">
        <v>242630</v>
      </c>
      <c r="F106" s="7">
        <v>10290</v>
      </c>
      <c r="G106" s="8">
        <f t="shared" si="7"/>
        <v>252920</v>
      </c>
      <c r="H106" s="77"/>
      <c r="I106" s="78"/>
      <c r="J106" s="2"/>
      <c r="K106" s="2"/>
      <c r="L106" s="2"/>
      <c r="M106" s="2"/>
      <c r="N106" s="2"/>
      <c r="O106" s="2"/>
      <c r="P106" s="2"/>
      <c r="Q106" s="2"/>
    </row>
    <row r="107" spans="1:17" ht="36" customHeight="1">
      <c r="A107" s="83" t="s">
        <v>176</v>
      </c>
      <c r="B107" s="52"/>
      <c r="C107" s="53"/>
      <c r="D107" s="53"/>
      <c r="E107" s="52"/>
      <c r="F107" s="52"/>
      <c r="G107" s="52"/>
      <c r="H107" s="52"/>
      <c r="I107" s="54"/>
    </row>
    <row r="108" spans="1:17">
      <c r="A108" s="4">
        <f>A106+1</f>
        <v>92</v>
      </c>
      <c r="B108" s="14" t="s">
        <v>111</v>
      </c>
      <c r="C108" s="6">
        <v>50</v>
      </c>
      <c r="D108" s="6">
        <v>16</v>
      </c>
      <c r="E108" s="7">
        <v>38260</v>
      </c>
      <c r="F108" s="7">
        <v>7290</v>
      </c>
      <c r="G108" s="8">
        <f t="shared" ref="G108:G127" si="8">E108+F108</f>
        <v>45550</v>
      </c>
      <c r="H108" s="28" t="s">
        <v>112</v>
      </c>
      <c r="I108" s="58"/>
    </row>
    <row r="109" spans="1:17">
      <c r="A109" s="4">
        <f t="shared" si="6"/>
        <v>93</v>
      </c>
      <c r="B109" s="14" t="s">
        <v>113</v>
      </c>
      <c r="C109" s="6">
        <v>80</v>
      </c>
      <c r="D109" s="6">
        <v>16</v>
      </c>
      <c r="E109" s="7">
        <v>50775</v>
      </c>
      <c r="F109" s="7">
        <v>9490</v>
      </c>
      <c r="G109" s="8">
        <f t="shared" si="8"/>
        <v>60265</v>
      </c>
      <c r="H109" s="59"/>
      <c r="I109" s="60"/>
    </row>
    <row r="110" spans="1:17">
      <c r="A110" s="4">
        <f t="shared" si="6"/>
        <v>94</v>
      </c>
      <c r="B110" s="14" t="s">
        <v>114</v>
      </c>
      <c r="C110" s="6">
        <v>100</v>
      </c>
      <c r="D110" s="6">
        <v>16</v>
      </c>
      <c r="E110" s="7">
        <v>64390</v>
      </c>
      <c r="F110" s="7">
        <v>17990</v>
      </c>
      <c r="G110" s="8">
        <f t="shared" si="8"/>
        <v>82380</v>
      </c>
      <c r="H110" s="59"/>
      <c r="I110" s="60"/>
    </row>
    <row r="111" spans="1:17">
      <c r="A111" s="4">
        <f t="shared" si="6"/>
        <v>95</v>
      </c>
      <c r="B111" s="14" t="s">
        <v>115</v>
      </c>
      <c r="C111" s="6">
        <v>150</v>
      </c>
      <c r="D111" s="6">
        <v>16</v>
      </c>
      <c r="E111" s="7">
        <v>114345</v>
      </c>
      <c r="F111" s="7">
        <v>21190</v>
      </c>
      <c r="G111" s="8">
        <f t="shared" si="8"/>
        <v>135535</v>
      </c>
      <c r="H111" s="59"/>
      <c r="I111" s="60"/>
    </row>
    <row r="112" spans="1:17">
      <c r="A112" s="4">
        <f t="shared" si="6"/>
        <v>96</v>
      </c>
      <c r="B112" s="14" t="s">
        <v>116</v>
      </c>
      <c r="C112" s="6">
        <v>200</v>
      </c>
      <c r="D112" s="6">
        <v>16</v>
      </c>
      <c r="E112" s="7">
        <v>260990</v>
      </c>
      <c r="F112" s="7">
        <v>43090</v>
      </c>
      <c r="G112" s="8">
        <f t="shared" si="8"/>
        <v>304080</v>
      </c>
      <c r="H112" s="59"/>
      <c r="I112" s="60"/>
    </row>
    <row r="113" spans="1:9">
      <c r="A113" s="4">
        <f t="shared" si="6"/>
        <v>97</v>
      </c>
      <c r="B113" s="14" t="s">
        <v>117</v>
      </c>
      <c r="C113" s="6">
        <v>25</v>
      </c>
      <c r="D113" s="6">
        <v>40</v>
      </c>
      <c r="E113" s="7">
        <v>33385</v>
      </c>
      <c r="F113" s="7">
        <v>5490</v>
      </c>
      <c r="G113" s="8">
        <f t="shared" si="8"/>
        <v>38875</v>
      </c>
      <c r="H113" s="59"/>
      <c r="I113" s="60"/>
    </row>
    <row r="114" spans="1:9">
      <c r="A114" s="4">
        <f t="shared" si="6"/>
        <v>98</v>
      </c>
      <c r="B114" s="14" t="s">
        <v>118</v>
      </c>
      <c r="C114" s="6">
        <v>50</v>
      </c>
      <c r="D114" s="6">
        <v>40</v>
      </c>
      <c r="E114" s="7">
        <v>44610</v>
      </c>
      <c r="F114" s="7">
        <v>8490</v>
      </c>
      <c r="G114" s="8">
        <f t="shared" si="8"/>
        <v>53100</v>
      </c>
      <c r="H114" s="59"/>
      <c r="I114" s="60"/>
    </row>
    <row r="115" spans="1:9">
      <c r="A115" s="4">
        <f t="shared" si="6"/>
        <v>99</v>
      </c>
      <c r="B115" s="14" t="s">
        <v>119</v>
      </c>
      <c r="C115" s="6">
        <v>80</v>
      </c>
      <c r="D115" s="6">
        <v>40</v>
      </c>
      <c r="E115" s="7">
        <v>56950</v>
      </c>
      <c r="F115" s="7">
        <v>13290</v>
      </c>
      <c r="G115" s="8">
        <f t="shared" si="8"/>
        <v>70240</v>
      </c>
      <c r="H115" s="59"/>
      <c r="I115" s="60"/>
    </row>
    <row r="116" spans="1:9">
      <c r="A116" s="4">
        <f t="shared" si="6"/>
        <v>100</v>
      </c>
      <c r="B116" s="14" t="s">
        <v>120</v>
      </c>
      <c r="C116" s="6">
        <v>100</v>
      </c>
      <c r="D116" s="6">
        <v>40</v>
      </c>
      <c r="E116" s="7">
        <v>86210</v>
      </c>
      <c r="F116" s="7">
        <v>20890</v>
      </c>
      <c r="G116" s="8">
        <f t="shared" si="8"/>
        <v>107100</v>
      </c>
      <c r="H116" s="59"/>
      <c r="I116" s="60"/>
    </row>
    <row r="117" spans="1:9">
      <c r="A117" s="4">
        <f t="shared" si="6"/>
        <v>101</v>
      </c>
      <c r="B117" s="14" t="s">
        <v>121</v>
      </c>
      <c r="C117" s="6">
        <v>150</v>
      </c>
      <c r="D117" s="6">
        <v>40</v>
      </c>
      <c r="E117" s="7">
        <v>148850</v>
      </c>
      <c r="F117" s="7">
        <v>33190</v>
      </c>
      <c r="G117" s="8">
        <f t="shared" si="8"/>
        <v>182040</v>
      </c>
      <c r="H117" s="59"/>
      <c r="I117" s="60"/>
    </row>
    <row r="118" spans="1:9">
      <c r="A118" s="4">
        <f t="shared" si="6"/>
        <v>102</v>
      </c>
      <c r="B118" s="14" t="s">
        <v>122</v>
      </c>
      <c r="C118" s="6">
        <v>50</v>
      </c>
      <c r="D118" s="6">
        <v>63</v>
      </c>
      <c r="E118" s="7">
        <v>114020</v>
      </c>
      <c r="F118" s="7">
        <v>15090</v>
      </c>
      <c r="G118" s="8">
        <f t="shared" si="8"/>
        <v>129110</v>
      </c>
      <c r="H118" s="59"/>
      <c r="I118" s="60"/>
    </row>
    <row r="119" spans="1:9">
      <c r="A119" s="4">
        <f t="shared" si="6"/>
        <v>103</v>
      </c>
      <c r="B119" s="14" t="s">
        <v>123</v>
      </c>
      <c r="C119" s="6">
        <v>80</v>
      </c>
      <c r="D119" s="6">
        <v>63</v>
      </c>
      <c r="E119" s="7">
        <v>117800</v>
      </c>
      <c r="F119" s="7">
        <v>21190</v>
      </c>
      <c r="G119" s="8">
        <f t="shared" si="8"/>
        <v>138990</v>
      </c>
      <c r="H119" s="59"/>
      <c r="I119" s="60"/>
    </row>
    <row r="120" spans="1:9">
      <c r="A120" s="4">
        <f t="shared" si="6"/>
        <v>104</v>
      </c>
      <c r="B120" s="14" t="s">
        <v>124</v>
      </c>
      <c r="C120" s="6">
        <v>100</v>
      </c>
      <c r="D120" s="6">
        <v>63</v>
      </c>
      <c r="E120" s="7">
        <v>278360</v>
      </c>
      <c r="F120" s="7">
        <v>35890</v>
      </c>
      <c r="G120" s="8">
        <f t="shared" si="8"/>
        <v>314250</v>
      </c>
      <c r="H120" s="59"/>
      <c r="I120" s="60"/>
    </row>
    <row r="121" spans="1:9">
      <c r="A121" s="4">
        <f t="shared" si="6"/>
        <v>105</v>
      </c>
      <c r="B121" s="15" t="s">
        <v>125</v>
      </c>
      <c r="C121" s="6">
        <v>100</v>
      </c>
      <c r="D121" s="6">
        <v>63</v>
      </c>
      <c r="E121" s="7">
        <v>305990</v>
      </c>
      <c r="F121" s="7">
        <v>35890</v>
      </c>
      <c r="G121" s="8">
        <f t="shared" si="8"/>
        <v>341880</v>
      </c>
      <c r="H121" s="59"/>
      <c r="I121" s="60"/>
    </row>
    <row r="122" spans="1:9">
      <c r="A122" s="4">
        <f t="shared" si="6"/>
        <v>106</v>
      </c>
      <c r="B122" s="5" t="s">
        <v>126</v>
      </c>
      <c r="C122" s="6">
        <v>25</v>
      </c>
      <c r="D122" s="6">
        <v>160</v>
      </c>
      <c r="E122" s="7">
        <v>84250</v>
      </c>
      <c r="F122" s="7">
        <v>11350</v>
      </c>
      <c r="G122" s="8">
        <f t="shared" si="8"/>
        <v>95600</v>
      </c>
      <c r="H122" s="59"/>
      <c r="I122" s="60"/>
    </row>
    <row r="123" spans="1:9">
      <c r="A123" s="4">
        <f t="shared" si="6"/>
        <v>107</v>
      </c>
      <c r="B123" s="15" t="s">
        <v>127</v>
      </c>
      <c r="C123" s="6">
        <v>50</v>
      </c>
      <c r="D123" s="6">
        <v>160</v>
      </c>
      <c r="E123" s="7">
        <v>125630</v>
      </c>
      <c r="F123" s="7">
        <v>22990</v>
      </c>
      <c r="G123" s="8">
        <f t="shared" si="8"/>
        <v>148620</v>
      </c>
      <c r="H123" s="59"/>
      <c r="I123" s="60"/>
    </row>
    <row r="124" spans="1:9">
      <c r="A124" s="4">
        <f t="shared" si="6"/>
        <v>108</v>
      </c>
      <c r="B124" s="15" t="s">
        <v>128</v>
      </c>
      <c r="C124" s="6">
        <v>80</v>
      </c>
      <c r="D124" s="6">
        <v>160</v>
      </c>
      <c r="E124" s="7">
        <v>199780</v>
      </c>
      <c r="F124" s="7">
        <v>36390</v>
      </c>
      <c r="G124" s="8">
        <f t="shared" si="8"/>
        <v>236170</v>
      </c>
      <c r="H124" s="59"/>
      <c r="I124" s="60"/>
    </row>
    <row r="125" spans="1:9">
      <c r="A125" s="4">
        <f t="shared" si="6"/>
        <v>109</v>
      </c>
      <c r="B125" s="15" t="s">
        <v>129</v>
      </c>
      <c r="C125" s="6">
        <v>100</v>
      </c>
      <c r="D125" s="6">
        <v>160</v>
      </c>
      <c r="E125" s="7">
        <v>332360</v>
      </c>
      <c r="F125" s="7">
        <v>39490</v>
      </c>
      <c r="G125" s="8">
        <f t="shared" si="8"/>
        <v>371850</v>
      </c>
      <c r="H125" s="59"/>
      <c r="I125" s="60"/>
    </row>
    <row r="126" spans="1:9">
      <c r="A126" s="4">
        <f t="shared" si="6"/>
        <v>110</v>
      </c>
      <c r="B126" s="15" t="s">
        <v>130</v>
      </c>
      <c r="C126" s="6">
        <v>100</v>
      </c>
      <c r="D126" s="6">
        <v>160</v>
      </c>
      <c r="E126" s="7">
        <v>365665</v>
      </c>
      <c r="F126" s="7">
        <v>39490</v>
      </c>
      <c r="G126" s="8">
        <f t="shared" si="8"/>
        <v>405155</v>
      </c>
      <c r="H126" s="59"/>
      <c r="I126" s="60"/>
    </row>
    <row r="127" spans="1:9" ht="30">
      <c r="A127" s="4">
        <f t="shared" si="6"/>
        <v>111</v>
      </c>
      <c r="B127" s="5" t="s">
        <v>131</v>
      </c>
      <c r="C127" s="6">
        <v>25</v>
      </c>
      <c r="D127" s="6">
        <v>100</v>
      </c>
      <c r="E127" s="7">
        <v>68840</v>
      </c>
      <c r="F127" s="7">
        <v>4990</v>
      </c>
      <c r="G127" s="8">
        <f t="shared" si="8"/>
        <v>73830</v>
      </c>
      <c r="H127" s="61"/>
      <c r="I127" s="62"/>
    </row>
    <row r="128" spans="1:9" ht="39" customHeight="1">
      <c r="A128" s="83" t="s">
        <v>177</v>
      </c>
      <c r="B128" s="52"/>
      <c r="C128" s="53"/>
      <c r="D128" s="53"/>
      <c r="E128" s="52"/>
      <c r="F128" s="52"/>
      <c r="G128" s="52"/>
      <c r="H128" s="52"/>
      <c r="I128" s="54"/>
    </row>
    <row r="129" spans="1:9">
      <c r="A129" s="4">
        <f>A127+1</f>
        <v>112</v>
      </c>
      <c r="B129" s="5" t="s">
        <v>132</v>
      </c>
      <c r="C129" s="6">
        <v>50</v>
      </c>
      <c r="D129" s="6">
        <v>16</v>
      </c>
      <c r="E129" s="7">
        <v>33570</v>
      </c>
      <c r="F129" s="7">
        <v>7290</v>
      </c>
      <c r="G129" s="8">
        <f t="shared" ref="G129:G148" si="9">E129+F129</f>
        <v>40860</v>
      </c>
      <c r="H129" s="28" t="s">
        <v>133</v>
      </c>
      <c r="I129" s="58"/>
    </row>
    <row r="130" spans="1:9">
      <c r="A130" s="4">
        <f t="shared" si="6"/>
        <v>113</v>
      </c>
      <c r="B130" s="5" t="s">
        <v>134</v>
      </c>
      <c r="C130" s="6">
        <v>80</v>
      </c>
      <c r="D130" s="6">
        <v>16</v>
      </c>
      <c r="E130" s="7">
        <v>45900</v>
      </c>
      <c r="F130" s="7">
        <v>9490</v>
      </c>
      <c r="G130" s="8">
        <f t="shared" si="9"/>
        <v>55390</v>
      </c>
      <c r="H130" s="59"/>
      <c r="I130" s="60"/>
    </row>
    <row r="131" spans="1:9">
      <c r="A131" s="4">
        <f t="shared" si="6"/>
        <v>114</v>
      </c>
      <c r="B131" s="5" t="s">
        <v>135</v>
      </c>
      <c r="C131" s="6">
        <v>100</v>
      </c>
      <c r="D131" s="6">
        <v>16</v>
      </c>
      <c r="E131" s="7">
        <v>59050</v>
      </c>
      <c r="F131" s="7">
        <v>17990</v>
      </c>
      <c r="G131" s="8">
        <f t="shared" si="9"/>
        <v>77040</v>
      </c>
      <c r="H131" s="59"/>
      <c r="I131" s="60"/>
    </row>
    <row r="132" spans="1:9">
      <c r="A132" s="4">
        <f t="shared" si="6"/>
        <v>115</v>
      </c>
      <c r="B132" s="5" t="s">
        <v>136</v>
      </c>
      <c r="C132" s="6">
        <v>150</v>
      </c>
      <c r="D132" s="6">
        <v>16</v>
      </c>
      <c r="E132" s="7">
        <v>107730</v>
      </c>
      <c r="F132" s="7">
        <v>21190</v>
      </c>
      <c r="G132" s="8">
        <f t="shared" si="9"/>
        <v>128920</v>
      </c>
      <c r="H132" s="59"/>
      <c r="I132" s="60"/>
    </row>
    <row r="133" spans="1:9">
      <c r="A133" s="4">
        <f t="shared" si="6"/>
        <v>116</v>
      </c>
      <c r="B133" s="5" t="s">
        <v>137</v>
      </c>
      <c r="C133" s="6">
        <v>200</v>
      </c>
      <c r="D133" s="6">
        <v>16</v>
      </c>
      <c r="E133" s="7">
        <v>255770</v>
      </c>
      <c r="F133" s="7">
        <v>43090</v>
      </c>
      <c r="G133" s="8">
        <f t="shared" si="9"/>
        <v>298860</v>
      </c>
      <c r="H133" s="59"/>
      <c r="I133" s="60"/>
    </row>
    <row r="134" spans="1:9">
      <c r="A134" s="4">
        <f t="shared" si="6"/>
        <v>117</v>
      </c>
      <c r="B134" s="5" t="s">
        <v>138</v>
      </c>
      <c r="C134" s="6">
        <v>25</v>
      </c>
      <c r="D134" s="6">
        <v>40</v>
      </c>
      <c r="E134" s="7">
        <v>28325</v>
      </c>
      <c r="F134" s="7">
        <v>5490</v>
      </c>
      <c r="G134" s="8">
        <f t="shared" si="9"/>
        <v>33815</v>
      </c>
      <c r="H134" s="59"/>
      <c r="I134" s="60"/>
    </row>
    <row r="135" spans="1:9">
      <c r="A135" s="4">
        <f t="shared" si="6"/>
        <v>118</v>
      </c>
      <c r="B135" s="5" t="s">
        <v>139</v>
      </c>
      <c r="C135" s="6">
        <v>50</v>
      </c>
      <c r="D135" s="6">
        <v>40</v>
      </c>
      <c r="E135" s="7">
        <v>39825</v>
      </c>
      <c r="F135" s="7">
        <v>8490</v>
      </c>
      <c r="G135" s="8">
        <f t="shared" si="9"/>
        <v>48315</v>
      </c>
      <c r="H135" s="59"/>
      <c r="I135" s="60"/>
    </row>
    <row r="136" spans="1:9">
      <c r="A136" s="4">
        <f t="shared" si="6"/>
        <v>119</v>
      </c>
      <c r="B136" s="5" t="s">
        <v>140</v>
      </c>
      <c r="C136" s="6">
        <v>80</v>
      </c>
      <c r="D136" s="6">
        <v>40</v>
      </c>
      <c r="E136" s="7">
        <v>52700</v>
      </c>
      <c r="F136" s="7">
        <v>13290</v>
      </c>
      <c r="G136" s="8">
        <f t="shared" si="9"/>
        <v>65990</v>
      </c>
      <c r="H136" s="59"/>
      <c r="I136" s="60"/>
    </row>
    <row r="137" spans="1:9">
      <c r="A137" s="4">
        <f t="shared" si="6"/>
        <v>120</v>
      </c>
      <c r="B137" s="5" t="s">
        <v>141</v>
      </c>
      <c r="C137" s="6">
        <v>100</v>
      </c>
      <c r="D137" s="6">
        <v>40</v>
      </c>
      <c r="E137" s="7">
        <v>81081</v>
      </c>
      <c r="F137" s="7">
        <v>20890</v>
      </c>
      <c r="G137" s="8">
        <f t="shared" si="9"/>
        <v>101971</v>
      </c>
      <c r="H137" s="59"/>
      <c r="I137" s="60"/>
    </row>
    <row r="138" spans="1:9">
      <c r="A138" s="4">
        <f t="shared" si="6"/>
        <v>121</v>
      </c>
      <c r="B138" s="5" t="s">
        <v>142</v>
      </c>
      <c r="C138" s="6">
        <v>150</v>
      </c>
      <c r="D138" s="6">
        <v>40</v>
      </c>
      <c r="E138" s="7">
        <v>143720</v>
      </c>
      <c r="F138" s="7">
        <v>33190</v>
      </c>
      <c r="G138" s="8">
        <f t="shared" si="9"/>
        <v>176910</v>
      </c>
      <c r="H138" s="59"/>
      <c r="I138" s="60"/>
    </row>
    <row r="139" spans="1:9">
      <c r="A139" s="4">
        <f t="shared" si="6"/>
        <v>122</v>
      </c>
      <c r="B139" s="5" t="s">
        <v>143</v>
      </c>
      <c r="C139" s="6">
        <v>50</v>
      </c>
      <c r="D139" s="6">
        <v>63</v>
      </c>
      <c r="E139" s="7">
        <v>108890</v>
      </c>
      <c r="F139" s="7">
        <v>15090</v>
      </c>
      <c r="G139" s="8">
        <f t="shared" si="9"/>
        <v>123980</v>
      </c>
      <c r="H139" s="59"/>
      <c r="I139" s="60"/>
    </row>
    <row r="140" spans="1:9">
      <c r="A140" s="4">
        <f t="shared" si="6"/>
        <v>123</v>
      </c>
      <c r="B140" s="5" t="s">
        <v>144</v>
      </c>
      <c r="C140" s="6">
        <v>80</v>
      </c>
      <c r="D140" s="6">
        <v>63</v>
      </c>
      <c r="E140" s="7">
        <v>113650</v>
      </c>
      <c r="F140" s="7">
        <v>21190</v>
      </c>
      <c r="G140" s="8">
        <f t="shared" si="9"/>
        <v>134840</v>
      </c>
      <c r="H140" s="59"/>
      <c r="I140" s="60"/>
    </row>
    <row r="141" spans="1:9">
      <c r="A141" s="4">
        <f t="shared" si="6"/>
        <v>124</v>
      </c>
      <c r="B141" s="5" t="s">
        <v>145</v>
      </c>
      <c r="C141" s="6">
        <v>100</v>
      </c>
      <c r="D141" s="6">
        <v>63</v>
      </c>
      <c r="E141" s="7">
        <v>273140</v>
      </c>
      <c r="F141" s="7">
        <v>35890</v>
      </c>
      <c r="G141" s="8">
        <f t="shared" si="9"/>
        <v>309030</v>
      </c>
      <c r="H141" s="59"/>
      <c r="I141" s="60"/>
    </row>
    <row r="142" spans="1:9">
      <c r="A142" s="4">
        <f t="shared" si="6"/>
        <v>125</v>
      </c>
      <c r="B142" s="5" t="s">
        <v>146</v>
      </c>
      <c r="C142" s="6">
        <v>100</v>
      </c>
      <c r="D142" s="6">
        <v>63</v>
      </c>
      <c r="E142" s="7">
        <v>300230</v>
      </c>
      <c r="F142" s="7">
        <v>35890</v>
      </c>
      <c r="G142" s="8">
        <f t="shared" si="9"/>
        <v>336120</v>
      </c>
      <c r="H142" s="59"/>
      <c r="I142" s="60"/>
    </row>
    <row r="143" spans="1:9">
      <c r="A143" s="4">
        <f t="shared" si="6"/>
        <v>126</v>
      </c>
      <c r="B143" s="5" t="s">
        <v>147</v>
      </c>
      <c r="C143" s="6">
        <v>25</v>
      </c>
      <c r="D143" s="6">
        <v>160</v>
      </c>
      <c r="E143" s="7">
        <v>79560</v>
      </c>
      <c r="F143" s="7">
        <v>11350</v>
      </c>
      <c r="G143" s="8">
        <f t="shared" si="9"/>
        <v>90910</v>
      </c>
      <c r="H143" s="59"/>
      <c r="I143" s="60"/>
    </row>
    <row r="144" spans="1:9">
      <c r="A144" s="4">
        <f t="shared" si="6"/>
        <v>127</v>
      </c>
      <c r="B144" s="5" t="s">
        <v>148</v>
      </c>
      <c r="C144" s="6">
        <v>50</v>
      </c>
      <c r="D144" s="6">
        <v>160</v>
      </c>
      <c r="E144" s="7">
        <v>121650</v>
      </c>
      <c r="F144" s="7">
        <v>22990</v>
      </c>
      <c r="G144" s="8">
        <f t="shared" si="9"/>
        <v>144640</v>
      </c>
      <c r="H144" s="59"/>
      <c r="I144" s="60"/>
    </row>
    <row r="145" spans="1:9">
      <c r="A145" s="4">
        <f t="shared" si="6"/>
        <v>128</v>
      </c>
      <c r="B145" s="5" t="s">
        <v>149</v>
      </c>
      <c r="C145" s="6">
        <v>80</v>
      </c>
      <c r="D145" s="6">
        <v>160</v>
      </c>
      <c r="E145" s="7">
        <v>194660</v>
      </c>
      <c r="F145" s="7">
        <v>36390</v>
      </c>
      <c r="G145" s="8">
        <f t="shared" si="9"/>
        <v>231050</v>
      </c>
      <c r="H145" s="59"/>
      <c r="I145" s="60"/>
    </row>
    <row r="146" spans="1:9">
      <c r="A146" s="4">
        <f t="shared" si="6"/>
        <v>129</v>
      </c>
      <c r="B146" s="5" t="s">
        <v>150</v>
      </c>
      <c r="C146" s="6">
        <v>100</v>
      </c>
      <c r="D146" s="6">
        <v>160</v>
      </c>
      <c r="E146" s="7">
        <v>327140</v>
      </c>
      <c r="F146" s="7">
        <v>39490</v>
      </c>
      <c r="G146" s="8">
        <f t="shared" si="9"/>
        <v>366630</v>
      </c>
      <c r="H146" s="59"/>
      <c r="I146" s="60"/>
    </row>
    <row r="147" spans="1:9">
      <c r="A147" s="4">
        <f t="shared" si="6"/>
        <v>130</v>
      </c>
      <c r="B147" s="5" t="s">
        <v>151</v>
      </c>
      <c r="C147" s="6">
        <v>100</v>
      </c>
      <c r="D147" s="6">
        <v>160</v>
      </c>
      <c r="E147" s="7">
        <v>359990</v>
      </c>
      <c r="F147" s="7">
        <v>39490</v>
      </c>
      <c r="G147" s="8">
        <f t="shared" si="9"/>
        <v>399480</v>
      </c>
      <c r="H147" s="59"/>
      <c r="I147" s="60"/>
    </row>
    <row r="148" spans="1:9" ht="30">
      <c r="A148" s="4">
        <f t="shared" si="6"/>
        <v>131</v>
      </c>
      <c r="B148" s="5" t="s">
        <v>152</v>
      </c>
      <c r="C148" s="6">
        <v>25</v>
      </c>
      <c r="D148" s="6">
        <v>100</v>
      </c>
      <c r="E148" s="7">
        <v>62690</v>
      </c>
      <c r="F148" s="7">
        <v>4990</v>
      </c>
      <c r="G148" s="8">
        <f t="shared" si="9"/>
        <v>67680</v>
      </c>
      <c r="H148" s="61"/>
      <c r="I148" s="62"/>
    </row>
    <row r="149" spans="1:9" ht="31.5" customHeight="1">
      <c r="A149" s="83" t="s">
        <v>153</v>
      </c>
      <c r="B149" s="52"/>
      <c r="C149" s="53"/>
      <c r="D149" s="53"/>
      <c r="E149" s="52"/>
      <c r="F149" s="52"/>
      <c r="G149" s="52"/>
      <c r="H149" s="52"/>
      <c r="I149" s="54"/>
    </row>
    <row r="150" spans="1:9">
      <c r="A150" s="4">
        <f>A148+1</f>
        <v>132</v>
      </c>
      <c r="B150" s="5" t="s">
        <v>154</v>
      </c>
      <c r="C150" s="6">
        <v>150</v>
      </c>
      <c r="D150" s="6">
        <v>16</v>
      </c>
      <c r="E150" s="7">
        <v>138350</v>
      </c>
      <c r="F150" s="7">
        <v>21190</v>
      </c>
      <c r="G150" s="8">
        <f t="shared" ref="G150:G160" si="10">E150+F150</f>
        <v>159540</v>
      </c>
      <c r="H150" s="28" t="s">
        <v>155</v>
      </c>
      <c r="I150" s="58"/>
    </row>
    <row r="151" spans="1:9">
      <c r="A151" s="4">
        <f t="shared" ref="A151:A160" si="11">A150+1</f>
        <v>133</v>
      </c>
      <c r="B151" s="10" t="s">
        <v>156</v>
      </c>
      <c r="C151" s="11">
        <v>200</v>
      </c>
      <c r="D151" s="11">
        <v>16</v>
      </c>
      <c r="E151" s="7">
        <v>284910</v>
      </c>
      <c r="F151" s="7">
        <v>43090</v>
      </c>
      <c r="G151" s="8">
        <f t="shared" si="10"/>
        <v>328000</v>
      </c>
      <c r="H151" s="59"/>
      <c r="I151" s="60"/>
    </row>
    <row r="152" spans="1:9">
      <c r="A152" s="4">
        <f t="shared" si="11"/>
        <v>134</v>
      </c>
      <c r="B152" s="5" t="s">
        <v>157</v>
      </c>
      <c r="C152" s="6">
        <v>25</v>
      </c>
      <c r="D152" s="6">
        <v>40</v>
      </c>
      <c r="E152" s="7">
        <v>38990</v>
      </c>
      <c r="F152" s="7">
        <v>5490</v>
      </c>
      <c r="G152" s="8">
        <f t="shared" si="10"/>
        <v>44480</v>
      </c>
      <c r="H152" s="59"/>
      <c r="I152" s="60"/>
    </row>
    <row r="153" spans="1:9">
      <c r="A153" s="4">
        <f t="shared" si="11"/>
        <v>135</v>
      </c>
      <c r="B153" s="5" t="s">
        <v>158</v>
      </c>
      <c r="C153" s="6">
        <v>50</v>
      </c>
      <c r="D153" s="6">
        <v>40</v>
      </c>
      <c r="E153" s="7">
        <v>56380</v>
      </c>
      <c r="F153" s="7">
        <v>8490</v>
      </c>
      <c r="G153" s="8">
        <f t="shared" si="10"/>
        <v>64870</v>
      </c>
      <c r="H153" s="59"/>
      <c r="I153" s="60"/>
    </row>
    <row r="154" spans="1:9">
      <c r="A154" s="4">
        <f t="shared" si="11"/>
        <v>136</v>
      </c>
      <c r="B154" s="5" t="s">
        <v>159</v>
      </c>
      <c r="C154" s="6">
        <v>80</v>
      </c>
      <c r="D154" s="6">
        <v>40</v>
      </c>
      <c r="E154" s="7">
        <v>67670</v>
      </c>
      <c r="F154" s="7">
        <v>13290</v>
      </c>
      <c r="G154" s="8">
        <f t="shared" si="10"/>
        <v>80960</v>
      </c>
      <c r="H154" s="59"/>
      <c r="I154" s="60"/>
    </row>
    <row r="155" spans="1:9">
      <c r="A155" s="4">
        <f t="shared" si="11"/>
        <v>137</v>
      </c>
      <c r="B155" s="5" t="s">
        <v>160</v>
      </c>
      <c r="C155" s="6">
        <v>100</v>
      </c>
      <c r="D155" s="6">
        <v>40</v>
      </c>
      <c r="E155" s="7">
        <v>100070</v>
      </c>
      <c r="F155" s="7">
        <v>20890</v>
      </c>
      <c r="G155" s="8">
        <f t="shared" si="10"/>
        <v>120960</v>
      </c>
      <c r="H155" s="59"/>
      <c r="I155" s="60"/>
    </row>
    <row r="156" spans="1:9">
      <c r="A156" s="4">
        <f t="shared" si="11"/>
        <v>138</v>
      </c>
      <c r="B156" s="5" t="s">
        <v>161</v>
      </c>
      <c r="C156" s="6">
        <v>150</v>
      </c>
      <c r="D156" s="6">
        <v>40</v>
      </c>
      <c r="E156" s="7">
        <v>172520</v>
      </c>
      <c r="F156" s="7">
        <v>33190</v>
      </c>
      <c r="G156" s="8">
        <f t="shared" si="10"/>
        <v>205710</v>
      </c>
      <c r="H156" s="59"/>
      <c r="I156" s="60"/>
    </row>
    <row r="157" spans="1:9">
      <c r="A157" s="4">
        <f t="shared" si="11"/>
        <v>139</v>
      </c>
      <c r="B157" s="5" t="s">
        <v>162</v>
      </c>
      <c r="C157" s="6">
        <v>50</v>
      </c>
      <c r="D157" s="6">
        <v>63</v>
      </c>
      <c r="E157" s="7">
        <v>128510</v>
      </c>
      <c r="F157" s="7">
        <v>15090</v>
      </c>
      <c r="G157" s="8">
        <f t="shared" si="10"/>
        <v>143600</v>
      </c>
      <c r="H157" s="59"/>
      <c r="I157" s="60"/>
    </row>
    <row r="158" spans="1:9">
      <c r="A158" s="4">
        <f t="shared" si="11"/>
        <v>140</v>
      </c>
      <c r="B158" s="5" t="s">
        <v>163</v>
      </c>
      <c r="C158" s="6">
        <v>100</v>
      </c>
      <c r="D158" s="6">
        <v>63</v>
      </c>
      <c r="E158" s="7">
        <v>301850</v>
      </c>
      <c r="F158" s="7">
        <v>35890</v>
      </c>
      <c r="G158" s="8">
        <f t="shared" si="10"/>
        <v>337740</v>
      </c>
      <c r="H158" s="59"/>
      <c r="I158" s="60"/>
    </row>
    <row r="159" spans="1:9">
      <c r="A159" s="4">
        <f t="shared" si="11"/>
        <v>141</v>
      </c>
      <c r="B159" s="5" t="s">
        <v>164</v>
      </c>
      <c r="C159" s="6">
        <v>50</v>
      </c>
      <c r="D159" s="6">
        <v>160</v>
      </c>
      <c r="E159" s="7">
        <v>139400</v>
      </c>
      <c r="F159" s="7">
        <v>22990</v>
      </c>
      <c r="G159" s="8">
        <f t="shared" si="10"/>
        <v>162390</v>
      </c>
      <c r="H159" s="59"/>
      <c r="I159" s="60"/>
    </row>
    <row r="160" spans="1:9" ht="18.75" customHeight="1">
      <c r="A160" s="4">
        <f t="shared" si="11"/>
        <v>142</v>
      </c>
      <c r="B160" s="5" t="s">
        <v>165</v>
      </c>
      <c r="C160" s="6">
        <v>100</v>
      </c>
      <c r="D160" s="6">
        <v>160</v>
      </c>
      <c r="E160" s="7">
        <v>346220</v>
      </c>
      <c r="F160" s="7">
        <v>39490</v>
      </c>
      <c r="G160" s="8">
        <f t="shared" si="10"/>
        <v>385710</v>
      </c>
      <c r="H160" s="61"/>
      <c r="I160" s="62"/>
    </row>
    <row r="161" spans="1:17" s="17" customFormat="1" ht="18" customHeight="1">
      <c r="A161" s="16"/>
      <c r="B161" s="84" t="s">
        <v>166</v>
      </c>
      <c r="C161" s="85"/>
      <c r="D161" s="85"/>
      <c r="E161" s="84"/>
      <c r="F161" s="84"/>
      <c r="G161" s="84"/>
      <c r="H161" s="84"/>
      <c r="I161" s="86"/>
      <c r="J161" s="2"/>
      <c r="K161" s="2"/>
      <c r="L161" s="2"/>
      <c r="M161" s="2"/>
      <c r="N161" s="2"/>
      <c r="O161" s="2"/>
      <c r="P161" s="2"/>
      <c r="Q161" s="2"/>
    </row>
    <row r="162" spans="1:17" s="17" customFormat="1" ht="18" customHeight="1">
      <c r="A162" s="18"/>
      <c r="B162" s="87" t="s">
        <v>167</v>
      </c>
      <c r="C162" s="88"/>
      <c r="D162" s="88"/>
      <c r="E162" s="87"/>
      <c r="F162" s="87"/>
      <c r="G162" s="87"/>
      <c r="H162" s="87"/>
      <c r="I162" s="89"/>
      <c r="J162" s="2"/>
      <c r="K162" s="2"/>
      <c r="L162" s="2"/>
      <c r="M162" s="2"/>
      <c r="N162" s="2"/>
      <c r="O162" s="2"/>
      <c r="P162" s="2"/>
      <c r="Q162" s="2"/>
    </row>
    <row r="163" spans="1:17" s="17" customFormat="1" ht="73.5" customHeight="1">
      <c r="A163" s="18"/>
      <c r="B163" s="90" t="s">
        <v>168</v>
      </c>
      <c r="C163" s="91"/>
      <c r="D163" s="91"/>
      <c r="E163" s="92"/>
      <c r="F163" s="92"/>
      <c r="G163" s="92"/>
      <c r="H163" s="92"/>
      <c r="I163" s="93"/>
      <c r="J163" s="2"/>
      <c r="K163" s="2"/>
      <c r="L163" s="2"/>
      <c r="M163" s="2"/>
      <c r="N163" s="2"/>
      <c r="O163" s="2"/>
      <c r="P163" s="2"/>
      <c r="Q163" s="2"/>
    </row>
    <row r="164" spans="1:17" ht="18.75">
      <c r="B164" s="19" t="s">
        <v>169</v>
      </c>
      <c r="C164" s="20"/>
      <c r="D164" s="103"/>
      <c r="E164" s="103"/>
      <c r="F164" s="22" t="s">
        <v>170</v>
      </c>
      <c r="G164" s="21"/>
      <c r="H164" s="1"/>
      <c r="I164" s="23"/>
    </row>
  </sheetData>
  <mergeCells count="36">
    <mergeCell ref="E6:I6"/>
    <mergeCell ref="A1:D6"/>
    <mergeCell ref="E1:I1"/>
    <mergeCell ref="E2:I2"/>
    <mergeCell ref="E3:I3"/>
    <mergeCell ref="E4:I4"/>
    <mergeCell ref="E5:I5"/>
    <mergeCell ref="A149:I149"/>
    <mergeCell ref="H150:I160"/>
    <mergeCell ref="B161:I161"/>
    <mergeCell ref="B162:I162"/>
    <mergeCell ref="B163:I163"/>
    <mergeCell ref="H129:I148"/>
    <mergeCell ref="A32:I32"/>
    <mergeCell ref="H33:I52"/>
    <mergeCell ref="A53:I53"/>
    <mergeCell ref="H54:I73"/>
    <mergeCell ref="A74:I74"/>
    <mergeCell ref="H75:I94"/>
    <mergeCell ref="A95:I95"/>
    <mergeCell ref="H96:I106"/>
    <mergeCell ref="A107:I107"/>
    <mergeCell ref="H108:I127"/>
    <mergeCell ref="A128:I128"/>
    <mergeCell ref="H12:I31"/>
    <mergeCell ref="B7:B9"/>
    <mergeCell ref="C7:C9"/>
    <mergeCell ref="D7:D9"/>
    <mergeCell ref="E7:G7"/>
    <mergeCell ref="H7:I9"/>
    <mergeCell ref="E8:E9"/>
    <mergeCell ref="F8:F9"/>
    <mergeCell ref="G8:G9"/>
    <mergeCell ref="A10:I10"/>
    <mergeCell ref="A11:I11"/>
    <mergeCell ref="A7:A9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СППК 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2021-05-27T20:36:01Z</dcterms:modified>
</cp:coreProperties>
</file>